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0755" windowHeight="14610"/>
  </bookViews>
  <sheets>
    <sheet name="Sheet1" sheetId="1" r:id="rId1"/>
    <sheet name="Cabs" sheetId="2" r:id="rId2"/>
    <sheet name="Sheet2" sheetId="4" r:id="rId3"/>
    <sheet name="Sheet3" sheetId="5" r:id="rId4"/>
  </sheets>
  <definedNames>
    <definedName name="_xlnm._FilterDatabase" localSheetId="0" hidden="1">Sheet1!$A$1:$C$148</definedName>
  </definedNames>
  <calcPr calcId="125725"/>
</workbook>
</file>

<file path=xl/calcChain.xml><?xml version="1.0" encoding="utf-8"?>
<calcChain xmlns="http://schemas.openxmlformats.org/spreadsheetml/2006/main">
  <c r="H121" i="1"/>
  <c r="H88"/>
  <c r="H96"/>
  <c r="H83"/>
  <c r="H80"/>
  <c r="H78"/>
  <c r="H141"/>
  <c r="H142"/>
  <c r="H39"/>
  <c r="H13"/>
  <c r="H11"/>
  <c r="H23"/>
  <c r="H24"/>
  <c r="H51"/>
  <c r="H25"/>
  <c r="H84"/>
  <c r="H120"/>
  <c r="H123"/>
  <c r="H81"/>
  <c r="H63"/>
  <c r="M31"/>
  <c r="H140"/>
  <c r="H3"/>
  <c r="H4"/>
  <c r="H5"/>
  <c r="H6"/>
  <c r="H10"/>
  <c r="H12"/>
  <c r="H7"/>
  <c r="H8"/>
  <c r="H9"/>
  <c r="H14"/>
  <c r="H15"/>
  <c r="H16"/>
  <c r="H17"/>
  <c r="H18"/>
  <c r="H19"/>
  <c r="H20"/>
  <c r="H21"/>
  <c r="H22"/>
  <c r="H26"/>
  <c r="H27"/>
  <c r="H28"/>
  <c r="H29"/>
  <c r="H30"/>
  <c r="H31"/>
  <c r="H32"/>
  <c r="H33"/>
  <c r="H34"/>
  <c r="H35"/>
  <c r="H36"/>
  <c r="H37"/>
  <c r="H38"/>
  <c r="H40"/>
  <c r="H41"/>
  <c r="H42"/>
  <c r="H43"/>
  <c r="H44"/>
  <c r="H45"/>
  <c r="H46"/>
  <c r="H47"/>
  <c r="H48"/>
  <c r="H49"/>
  <c r="H50"/>
  <c r="H52"/>
  <c r="H53"/>
  <c r="H54"/>
  <c r="H55"/>
  <c r="H56"/>
  <c r="H57"/>
  <c r="H58"/>
  <c r="H59"/>
  <c r="H60"/>
  <c r="H61"/>
  <c r="H62"/>
  <c r="H64"/>
  <c r="H65"/>
  <c r="H66"/>
  <c r="H67"/>
  <c r="H68"/>
  <c r="H69"/>
  <c r="H70"/>
  <c r="H71"/>
  <c r="H72"/>
  <c r="H73"/>
  <c r="H74"/>
  <c r="H75"/>
  <c r="H76"/>
  <c r="H77"/>
  <c r="H79"/>
  <c r="H85"/>
  <c r="H86"/>
  <c r="H90"/>
  <c r="H91"/>
  <c r="H92"/>
  <c r="H93"/>
  <c r="H94"/>
  <c r="H95"/>
  <c r="H97"/>
  <c r="H98"/>
  <c r="H99"/>
  <c r="H100"/>
  <c r="H101"/>
  <c r="H82"/>
  <c r="H87"/>
  <c r="H89"/>
  <c r="H102"/>
  <c r="H103"/>
  <c r="H108"/>
  <c r="H109"/>
  <c r="H110"/>
  <c r="H111"/>
  <c r="H112"/>
  <c r="H113"/>
  <c r="H114"/>
  <c r="H115"/>
  <c r="H116"/>
  <c r="H117"/>
  <c r="H118"/>
  <c r="H119"/>
  <c r="H104"/>
  <c r="H105"/>
  <c r="H106"/>
  <c r="H107"/>
  <c r="H122"/>
  <c r="H124"/>
  <c r="H125"/>
  <c r="H126"/>
  <c r="H127"/>
  <c r="H128"/>
  <c r="H129"/>
  <c r="H130"/>
  <c r="H131"/>
  <c r="H132"/>
  <c r="H133"/>
  <c r="H134"/>
  <c r="H135"/>
  <c r="H136"/>
  <c r="H137"/>
  <c r="H138"/>
  <c r="H139"/>
  <c r="H143"/>
  <c r="H145"/>
  <c r="H146"/>
  <c r="H147"/>
  <c r="H148"/>
  <c r="H2"/>
</calcChain>
</file>

<file path=xl/sharedStrings.xml><?xml version="1.0" encoding="utf-8"?>
<sst xmlns="http://schemas.openxmlformats.org/spreadsheetml/2006/main" count="1104" uniqueCount="663">
  <si>
    <t>Marshall 1987x Normal</t>
  </si>
  <si>
    <t>Marshall 1987x Treble</t>
  </si>
  <si>
    <t>Cameron Atomica Low</t>
  </si>
  <si>
    <t>Cameron Atomica High</t>
  </si>
  <si>
    <t>Blankenship Leeds</t>
  </si>
  <si>
    <t>Matchless Chieftain 1</t>
  </si>
  <si>
    <t>Matchless Chieftain 2</t>
  </si>
  <si>
    <t>Marshall JCM800 2204</t>
  </si>
  <si>
    <t>Marshall EVH</t>
  </si>
  <si>
    <t>Marshall JTM45</t>
  </si>
  <si>
    <t>Marshall JMP-1</t>
  </si>
  <si>
    <t>Marshall Silver Jubilee</t>
  </si>
  <si>
    <t>Marshall AFD100</t>
  </si>
  <si>
    <t>Budda Twinmaster</t>
  </si>
  <si>
    <t>CAE 3+ SE Rhythm</t>
  </si>
  <si>
    <t>CAE 3+ SE Lead</t>
  </si>
  <si>
    <t>Carvin Legacy</t>
  </si>
  <si>
    <t>Cameron CCV Ch1</t>
  </si>
  <si>
    <t>Cameron CCV Ch2</t>
  </si>
  <si>
    <t>Carol-Ann Od-2r</t>
  </si>
  <si>
    <t>Orange Rockerverb</t>
  </si>
  <si>
    <t>Vox AC-15 Top Boost</t>
  </si>
  <si>
    <t>Vox AC-30</t>
  </si>
  <si>
    <t>Vox AC-30 Top Boost</t>
  </si>
  <si>
    <t>Cornford MK50II</t>
  </si>
  <si>
    <t>Diezel VH4 FAS</t>
  </si>
  <si>
    <t>Diezel VH4 2</t>
  </si>
  <si>
    <t>Diezel VH4 3</t>
  </si>
  <si>
    <t>Diezel VH4 4</t>
  </si>
  <si>
    <t>Fender Tweed Deluxe</t>
  </si>
  <si>
    <t>Friedman Dirty Shirley</t>
  </si>
  <si>
    <t>Divided by 13 CJ11</t>
  </si>
  <si>
    <t>Fender Twin Reverb</t>
  </si>
  <si>
    <t>Engl Powerball</t>
  </si>
  <si>
    <t>Bogner Uberschall</t>
  </si>
  <si>
    <t>FAS Big Hair</t>
  </si>
  <si>
    <t>FAS Crunch</t>
  </si>
  <si>
    <t>FAS Lead 1</t>
  </si>
  <si>
    <t>FAS Lead 2</t>
  </si>
  <si>
    <t>FAS Modern</t>
  </si>
  <si>
    <t>FAS Rhythm</t>
  </si>
  <si>
    <t>FAS 6160</t>
  </si>
  <si>
    <t>FAS Brown</t>
  </si>
  <si>
    <t>FAS Wreck</t>
  </si>
  <si>
    <t>Fuchs Overdrive Supreme</t>
  </si>
  <si>
    <t>Fryette Deliverance 60 L</t>
  </si>
  <si>
    <t>Fryette Deliverance 60 M</t>
  </si>
  <si>
    <t>Gibson Scout</t>
  </si>
  <si>
    <t>Diezel Herbert Ch2 -</t>
  </si>
  <si>
    <t>Diezel Herbert Ch2 +</t>
  </si>
  <si>
    <t>Hiwatt DR103 Normal</t>
  </si>
  <si>
    <t>Hiwatt DR103 Brilliant</t>
  </si>
  <si>
    <t>Bad Cat Hot Cat 30R</t>
  </si>
  <si>
    <t>Roland JC-120</t>
  </si>
  <si>
    <t>Fender Blues Junior</t>
  </si>
  <si>
    <t>Dr. Z Maz 38 SR</t>
  </si>
  <si>
    <t>Dumble OD Special Clean</t>
  </si>
  <si>
    <t>Dumble OD Special Lead</t>
  </si>
  <si>
    <t>Soldano SLO-100 Rhythm</t>
  </si>
  <si>
    <t>Soldano SLO-100 Lead</t>
  </si>
  <si>
    <t>Soldano X99 Clean</t>
  </si>
  <si>
    <t>Soldano X99 Lead</t>
  </si>
  <si>
    <t>Splawn Nitro</t>
  </si>
  <si>
    <t>Splawn Quickrod 1st</t>
  </si>
  <si>
    <t>Splawn Quickrod 2nd</t>
  </si>
  <si>
    <t>Splawn Quickrod 3rd</t>
  </si>
  <si>
    <t>Suhr Badger 18</t>
  </si>
  <si>
    <t>Suhr Badger 30</t>
  </si>
  <si>
    <t>Supro 1964T</t>
  </si>
  <si>
    <t>Fender 64 Super Reverb</t>
  </si>
  <si>
    <t>FAS Supertweed</t>
  </si>
  <si>
    <t>Ampeg SVT</t>
  </si>
  <si>
    <t>Tube Pre</t>
  </si>
  <si>
    <t>Two-Rock Jet 35</t>
  </si>
  <si>
    <t>Fender Vibroverb</t>
  </si>
  <si>
    <t>Fender Vibro-King</t>
  </si>
  <si>
    <t>Trainwreck Express</t>
  </si>
  <si>
    <t>Fender 59 Bassman</t>
  </si>
  <si>
    <t>Fender 65 Bassman</t>
  </si>
  <si>
    <t>Fender 68 Bandmaster</t>
  </si>
  <si>
    <t>EVH 5150 III Green</t>
  </si>
  <si>
    <t>EVH 5150 III Blue</t>
  </si>
  <si>
    <t>EVH 5150 III Red</t>
  </si>
  <si>
    <t>Diezel Herbert Ch3</t>
  </si>
  <si>
    <t>Friedman Brown Eye</t>
  </si>
  <si>
    <t>Friedman Hairy Brown Eye</t>
  </si>
  <si>
    <t>Soldano X88 Rhythm</t>
  </si>
  <si>
    <t>Mesa DualRecto Org Modrn</t>
  </si>
  <si>
    <t>Mesa DualRecto Red Modrn</t>
  </si>
  <si>
    <t>Mesa DualRecto Org Vintg</t>
  </si>
  <si>
    <t>Mesa DualRecto Red Vintg</t>
  </si>
  <si>
    <t>Fender 65 Deluxe Reverb</t>
  </si>
  <si>
    <t>Bogner Shiva 20th Ann Clean</t>
  </si>
  <si>
    <t>Bogner Shiva 20th Ann Lead</t>
  </si>
  <si>
    <t>#</t>
  </si>
  <si>
    <t>Name</t>
  </si>
  <si>
    <t>Amp</t>
  </si>
  <si>
    <t>Cab Name</t>
  </si>
  <si>
    <t>Cab suggestions</t>
  </si>
  <si>
    <t>Based on 6" Supro, 6x9 oval (like in an automobile) speaker used in some early amplifiers (Supro). Match this up with a Plexi model and crank out some Zep.</t>
  </si>
  <si>
    <t>Based on a 1x8 Fender Blues Jr. Really thin and cutting for roots blues leads</t>
  </si>
  <si>
    <t>Based on 1x10 Chicago Jensen C10N</t>
  </si>
  <si>
    <t>Based on 1x10 Alnico Blue</t>
  </si>
  <si>
    <t>Based on Fender 1x12 Tweed, based on the original 12" speaker used in an early Fender "Tweed" amplifier</t>
  </si>
  <si>
    <t>Based on Fender blackface 1x12</t>
  </si>
  <si>
    <t>Based on Vox 1x12</t>
  </si>
  <si>
    <t>Based on 200 watt Electro-Voice EVM-12L (speaker without a cabinet)</t>
  </si>
  <si>
    <t>Based on Mesa Studio 22 1x12</t>
  </si>
  <si>
    <t>Far-field IR</t>
  </si>
  <si>
    <t>Based on a Boogafunk Thiele 1x12 with Celestion Alnico Blue</t>
  </si>
  <si>
    <t>Based on a Boogafunk Thiele 1x12 with Electro Voice EVM-12L Classic</t>
  </si>
  <si>
    <t>Based on: "Tweed Deluxe narrow panel from 1956 with a replacement Celestion Alnico Blue speaker for a brighter tone with more high end sparkle"</t>
  </si>
  <si>
    <t>Based on:“Tweed Deluxe narrow panel from 1956 with the original Jensen P12R speaker for the purists. Rounder, warmer sound than the Blue"</t>
  </si>
  <si>
    <t>Based on: "Celestion AlNiCo Blue 12" (speaker without a cabinet)</t>
  </si>
  <si>
    <t>Based on: "Celestion G12H30" (speaker without a cabinet)</t>
  </si>
  <si>
    <t>Based on: Peavey Delta Blues 1x15</t>
  </si>
  <si>
    <t>Based on: "Supro Thunderbolt S6420 cabinet with the original 15" Jensen speaker. Decent low-end for a small, open-backed cabinet, a boost around 550Hz that gives it some mid-range "honk", and crunchy upper-mids"</t>
  </si>
  <si>
    <t>Based on: Fender Deluxe/Twin Reverb 2x12</t>
  </si>
  <si>
    <t>Based on: Vox AC30 with 2x12 Alnico Blue speakers</t>
  </si>
  <si>
    <t>Based on: "67 Fender Twin Reverb cabinet loaded with vintage JBL D120Fs. The D120s have more low-end than the C12Ns and a peak around 3700Hz, for distinctly edgier upper-mids"</t>
  </si>
  <si>
    <t>Based on: “67 Fender Twin Reverb cabinet loaded with vintage Jensen C12Ns. A little less bass than the D120s and a peak around 2500Hz which gives it a crunchier sound than the JBLs"</t>
  </si>
  <si>
    <t>Based on: Chicago Jensen P12Q, two classic American 12” speakers with blue labels</t>
  </si>
  <si>
    <t>Based on: "Vox AC30 loaded with two Vox-labeled Celestion Alnico Blues made in the UK. Chimey Vox goodness, if you're into that kind of thin"</t>
  </si>
  <si>
    <t>Based on: "Vox AC30 loaded with two Vox-labeled alnico, silver speakers. These are 25-wattish, T1656 frame, alnico silvers with Pulsonic cones made for the Thomas Organ Company in the 60's. Slightly less extended upper mids than the blues, same cones as the early greenbacks. Cool speakers in pristine condition"</t>
  </si>
  <si>
    <t>Based on: "Matchless ES212, loaded with one custom voiced 30-watt Celestion G12H and one 25-watt Celestion G12M"</t>
  </si>
  <si>
    <t>Based on: "Roland Jazz Chorus JC-120 with Roland 12" speakers. Clean, clean, clean. Kinda like a more scooped JBL D120"</t>
  </si>
  <si>
    <t>Far-field IR of a Celestion Alnico Gold</t>
  </si>
  <si>
    <t>Far-field IR of a Celestion G12-65</t>
  </si>
  <si>
    <t>Based on: Matchless 2x12</t>
  </si>
  <si>
    <t>Based on: "Fender Dual Showman cabinet loaded with vintage JBL D130s"</t>
  </si>
  <si>
    <t>Based on: Fender 4x10 Bassman</t>
  </si>
  <si>
    <t>Based on: "Reproduction Narrow Panel Tweed Bassman cabinet loaded with vintage '57 Jensen P10Qs. Crunchy upper-mids, scooped low-mids, and tons of low-end below 70Hz”</t>
  </si>
  <si>
    <t>Based on: '68 Marshall Basketweave 4x12 loaded with a matched quad of vintage, 30-watt, Celestion G12H "blackbacks". T1281 frames and "444", 55Hz bass cones from the late 70's. Unleash your inner Jimi, or Jimmy, if you prefer"</t>
  </si>
  <si>
    <t>Based on: '68 Marshall Basketweave 4x12 loaded with vintage Celestion G12Ls"</t>
  </si>
  <si>
    <t>Based on: '68 Marshall Basketweave 4x12 loaded with 20-watt Celestion Heritage G12Ms. Brown sound all around"</t>
  </si>
  <si>
    <t>Based on: '68 Marshall Basketweave 4x12 loaded with vintage Marshall-labeled 25-watt Celestion G12Ms. For those who care, these beauties have T1221 frames and Pulsonic 003 "lead" cones"</t>
  </si>
  <si>
    <t>Based on: "Slant Marshall 1960 loaded with four 25-watt Celestion G12Ms, otherwise known as "Greenbacks"</t>
  </si>
  <si>
    <t>Based on: "Straight Marshall 1960 loaded with four Celestion G12T-75s"</t>
  </si>
  <si>
    <t>Based on: "Marshall 1960 cabinet loaded with JBL K120s"</t>
  </si>
  <si>
    <t>Based on: "Straight Marshall 1960 loaded with four Celestion Vintage 30s"</t>
  </si>
  <si>
    <t>Based on: “1975 Hiwatt SE4123 cabinet loaded with four vintage 50-watt Fane purplebacks"</t>
  </si>
  <si>
    <t>Based on: "Oversized Mesa Rectifier cabinet loaded with four Celestion Vintage 30s"</t>
  </si>
  <si>
    <t>Based on: Mesa Boogie Rectifier 4x12 with Celestion Vintage 30s</t>
  </si>
  <si>
    <t>Based on: “Soldano 412B loaded with four Eminence Legend V12s. A lot more high-end than the S12X version. It's a front-loaded cab with lots o' resonance so you may need to back the mics off a bit more than usual”</t>
  </si>
  <si>
    <t>Based on: “Soldano 412B loaded with four Eminence-made S12Xs. S12Xs were stock in the older cabs. Give this one a little more distance than you might normally, the cab resonance is pronounced up close and the speakers have a notch in the upper mids between 4-8KHz. Nice for taming fizzy guitars”</t>
  </si>
  <si>
    <t>Probably based on a “ENGL Pro 4x12 cabinet loaded with four Celestion Vintage 30s”</t>
  </si>
  <si>
    <t>Based on: “Older model Peavey 5150 4x12 cabinet loaded with four Sheffield 1200 speakers”</t>
  </si>
  <si>
    <t>Based on: "Bogner Uberkab. The Uberkab is loaded with both Celestion G12T-75s and Vintage 30s. This particular set features the T-75s”</t>
  </si>
  <si>
    <t>Based on: "Bogner Uberkab. The Uberkab is loaded with both Celestion G12T-75s and Vintage 30s. This set features the V30s”</t>
  </si>
  <si>
    <t>Based on: "Bogner Uberkab. The Uberkab is loaded with both Celestion G12T-75s and Vintage 30s. This set is a 50/50 mix of both speakers”</t>
  </si>
  <si>
    <t>Based on: “Straight Orange 4x12 (PPC412) loaded with four Celestion Vintage 30s”</t>
  </si>
  <si>
    <t>Based on: Mills Acoustics Afterburner 4x12 with Celestion G12K-100 speakers</t>
  </si>
  <si>
    <t>Based on: SLM Electronics 4x12 with Celestion Alnico Blue speakers</t>
  </si>
  <si>
    <t>Based on: SLM Electronics 4x12 with Celestion G12-65 speakers</t>
  </si>
  <si>
    <t>Based on: SLM Electronics 4x12 with Scumback H75 speakers</t>
  </si>
  <si>
    <t>Based on: SLM Electronics 4x12 with Scumback M75 speakers</t>
  </si>
  <si>
    <t>Based on: SLM Electronics 4x12 with Celestion V30 speakers</t>
  </si>
  <si>
    <t>Based on: Marshall with 4x12 low-power 20 Watt Greenbacks</t>
  </si>
  <si>
    <t>Based on: Marshall with 4x12 25 Watt Greenbacks, 1970's</t>
  </si>
  <si>
    <t>Based on: generic 4x12 with Celestion V30 speakers</t>
  </si>
  <si>
    <t>Based on: Bogner 4x12</t>
  </si>
  <si>
    <t>IR of a G12H30. This slot previously contained the 4x12 Metal IR by Clawfinger</t>
  </si>
  <si>
    <t>Based on: Mesa Boogie traditional 4x12</t>
  </si>
  <si>
    <t>Based on: SWR 1x15 bass amp cabinet</t>
  </si>
  <si>
    <t>Based on: Hartke 4x10" bass cabinet with aluminum drivers</t>
  </si>
  <si>
    <t>Based on: Ampeg SVT-810 Bass cab with stock SVT 10" speakers</t>
  </si>
  <si>
    <t>Based on: 4x12 with Celestion V30 speakers</t>
  </si>
  <si>
    <t>Based on: 4x12 with Celestion G12T75 speakers</t>
  </si>
  <si>
    <t xml:space="preserve">Based on: 4x12 with Celestion G12T75 speakers </t>
  </si>
  <si>
    <t>Master</t>
  </si>
  <si>
    <t>Marshall JVM410 1 Green</t>
  </si>
  <si>
    <t>Marshall JVM410 1 Orange</t>
  </si>
  <si>
    <t>Marshall JVM410 2 Green</t>
  </si>
  <si>
    <t>Marshall JVM410 2 Orange</t>
  </si>
  <si>
    <t>PVH 6160 II</t>
  </si>
  <si>
    <t>1987X NORMAL</t>
  </si>
  <si>
    <t>1987X TREBLE</t>
  </si>
  <si>
    <t>5153 BLUE</t>
  </si>
  <si>
    <t>5153 GREEN</t>
  </si>
  <si>
    <t>5153 RED</t>
  </si>
  <si>
    <t>59 BASSGUY</t>
  </si>
  <si>
    <t>65 BASSGUY</t>
  </si>
  <si>
    <t>ATOMICA HIGH</t>
  </si>
  <si>
    <t>ATOMICA LOW</t>
  </si>
  <si>
    <t>BAND-COMMANDER</t>
  </si>
  <si>
    <t>BIG HAIR</t>
  </si>
  <si>
    <t>BLANKNSHP LEEDS</t>
  </si>
  <si>
    <t>BOUTIQUE 1</t>
  </si>
  <si>
    <t>BOUTIQUE 2</t>
  </si>
  <si>
    <t>BRIT 800</t>
  </si>
  <si>
    <t>BRIT 800 MOD</t>
  </si>
  <si>
    <t>BRIT BROWN</t>
  </si>
  <si>
    <t>BRIT JM45</t>
  </si>
  <si>
    <t>BRIT PRE</t>
  </si>
  <si>
    <t>BRIT SILVER</t>
  </si>
  <si>
    <t>BRIT SUPER</t>
  </si>
  <si>
    <t>BUTTERY</t>
  </si>
  <si>
    <t>CA3+ CLEAN</t>
  </si>
  <si>
    <t>CA3+ LEAD</t>
  </si>
  <si>
    <t>CA3+ RHY</t>
  </si>
  <si>
    <t>CALI LEGGY</t>
  </si>
  <si>
    <t>CAROL-ANN OD-2</t>
  </si>
  <si>
    <t>CITRUS RV50</t>
  </si>
  <si>
    <t>CLASS-A 15W TB</t>
  </si>
  <si>
    <t>CLASS-A 30W</t>
  </si>
  <si>
    <t>CLASS-A 30W TB</t>
  </si>
  <si>
    <t>CORNCOB M50</t>
  </si>
  <si>
    <t>DAS METALL</t>
  </si>
  <si>
    <t>DELUXE TWEED</t>
  </si>
  <si>
    <t>DELUXE VERB</t>
  </si>
  <si>
    <t>DIRTY SHIRLEY</t>
  </si>
  <si>
    <t>DIVISION13 CJ</t>
  </si>
  <si>
    <t>DIZZY V4 2</t>
  </si>
  <si>
    <t>DIZZY V4 3</t>
  </si>
  <si>
    <t>DIZZY V4 4</t>
  </si>
  <si>
    <t>DOUBLE VERB</t>
  </si>
  <si>
    <t>ENERGYBALL</t>
  </si>
  <si>
    <t>EURO BLUE</t>
  </si>
  <si>
    <t>EURO RED</t>
  </si>
  <si>
    <t>EURO UBER</t>
  </si>
  <si>
    <t>FAS BROWN</t>
  </si>
  <si>
    <t>FAS CRUNCH</t>
  </si>
  <si>
    <t>FAS LEAD 1</t>
  </si>
  <si>
    <t>FAS LEAD 2</t>
  </si>
  <si>
    <t>FAS MODERN</t>
  </si>
  <si>
    <t>FAS RHYTHM</t>
  </si>
  <si>
    <t>FAS WRECK</t>
  </si>
  <si>
    <t>FOX ODS I</t>
  </si>
  <si>
    <t>FOX ODS II</t>
  </si>
  <si>
    <t>FRIEDMAN BE</t>
  </si>
  <si>
    <t>FRIEDMAN HBE</t>
  </si>
  <si>
    <t>FRYETTE D60 L</t>
  </si>
  <si>
    <t>FRYETTE D60 M</t>
  </si>
  <si>
    <t>GIBTONE SCOUT</t>
  </si>
  <si>
    <t xml:space="preserve">HERBIE CH2- </t>
  </si>
  <si>
    <t>HERBIE CH2+</t>
  </si>
  <si>
    <t xml:space="preserve">HERBIE CH3 </t>
  </si>
  <si>
    <t>HIPOWER BRILLIANT</t>
  </si>
  <si>
    <t>HIPOWER NORMAL</t>
  </si>
  <si>
    <t>HOT KITTY</t>
  </si>
  <si>
    <t>JAZZ 120</t>
  </si>
  <si>
    <t>JR BLUES</t>
  </si>
  <si>
    <t>MR Z 38 SR</t>
  </si>
  <si>
    <t>ODS-100 CLEAN</t>
  </si>
  <si>
    <t>ODS-100 LEAD</t>
  </si>
  <si>
    <t>PLEXI 100W HIGH</t>
  </si>
  <si>
    <t>PLEXI 50W HIGH</t>
  </si>
  <si>
    <t>PLEXI 50W NRML</t>
  </si>
  <si>
    <t>PVH 6160 BLOCK</t>
  </si>
  <si>
    <t>RECTO ORG MDRN</t>
  </si>
  <si>
    <t>RECTO ORG VNTG</t>
  </si>
  <si>
    <t>RECTO RED MDRN</t>
  </si>
  <si>
    <t>RECTO RED VNTG</t>
  </si>
  <si>
    <t>SOLO 100 LEAD</t>
  </si>
  <si>
    <t>SOLO 100 RHY</t>
  </si>
  <si>
    <t>SOLO 88 RHYTHM</t>
  </si>
  <si>
    <t>SOLO 99 CLEAN</t>
  </si>
  <si>
    <t>SOLO 99 LEAD</t>
  </si>
  <si>
    <t>SPAWN NITROUS</t>
  </si>
  <si>
    <t>SPAWN Q-ROD 1ST</t>
  </si>
  <si>
    <t>SPAWN Q-ROD 2ND</t>
  </si>
  <si>
    <t>SPAWN Q-ROD 3RD</t>
  </si>
  <si>
    <t>SUHR BADGER 18</t>
  </si>
  <si>
    <t>SUPER TREM</t>
  </si>
  <si>
    <t>SUPER VERB</t>
  </si>
  <si>
    <t>SUPERTWEED</t>
  </si>
  <si>
    <t>SV BASS</t>
  </si>
  <si>
    <t>TUBE PRE</t>
  </si>
  <si>
    <t>TWO STONE J-35</t>
  </si>
  <si>
    <t>TX STAR LEAD</t>
  </si>
  <si>
    <t>USA CLEAN 1</t>
  </si>
  <si>
    <t>USA CLEAN 2</t>
  </si>
  <si>
    <t>USA IIC+ BRIGHT</t>
  </si>
  <si>
    <t>USA IIC+ NORM</t>
  </si>
  <si>
    <t>VIBRATO VERB</t>
  </si>
  <si>
    <t>VIBRATO-KING</t>
  </si>
  <si>
    <t>WRECKER 1</t>
  </si>
  <si>
    <t>SHIVER CLN</t>
  </si>
  <si>
    <t>SHIVER LD</t>
  </si>
  <si>
    <t>SOLO 100 CLEAN</t>
  </si>
  <si>
    <t>SUHR BADGER 30</t>
  </si>
  <si>
    <t>USA LEAD BRT</t>
  </si>
  <si>
    <t>USA LEAD BRT +</t>
  </si>
  <si>
    <t>USA PRE GREEN</t>
  </si>
  <si>
    <t>USA PRE YELLOW</t>
  </si>
  <si>
    <t>USA RHYTHM</t>
  </si>
  <si>
    <t>VIBRATO LUX</t>
  </si>
  <si>
    <t>BRIT JVM OD1 GN</t>
  </si>
  <si>
    <t>BRIT  JVM OD1 OR</t>
  </si>
  <si>
    <t>BRIT JVM OD2 GN</t>
  </si>
  <si>
    <t>BRIT JVM OD2 OR</t>
  </si>
  <si>
    <t>CAMERON CH 1</t>
  </si>
  <si>
    <t>CAMERON CH 2</t>
  </si>
  <si>
    <t>BLUDOJAI CLEAN</t>
  </si>
  <si>
    <t>BLUDOJAI LEAD</t>
  </si>
  <si>
    <t>Bludotone Ojai Clean</t>
  </si>
  <si>
    <t>Bludotone Ojai Lead</t>
  </si>
  <si>
    <t>Marshall JCM800 Mod</t>
  </si>
  <si>
    <t>Fuchs Overdrive Supreme MID off</t>
  </si>
  <si>
    <t>Peavey 5150</t>
  </si>
  <si>
    <t>Peavey 6505+</t>
  </si>
  <si>
    <t>Soldano SLO-100 Clean</t>
  </si>
  <si>
    <t>Fender Vibrolux Reverb</t>
  </si>
  <si>
    <t>1x6 Oval</t>
  </si>
  <si>
    <t>1x8 Tweed</t>
  </si>
  <si>
    <t>1x10 Gold</t>
  </si>
  <si>
    <t>1x10 Blue</t>
  </si>
  <si>
    <t>1x12 Tweed</t>
  </si>
  <si>
    <t>1x12 Black</t>
  </si>
  <si>
    <t>1x12 Blue</t>
  </si>
  <si>
    <t>1x12 EVL (RW)</t>
  </si>
  <si>
    <t>1x12 Studio</t>
  </si>
  <si>
    <t>1x12 EMI Open Back (JM)</t>
  </si>
  <si>
    <t>1x12 Boogafunk Blue (OH)</t>
  </si>
  <si>
    <t>1x12 Boogafunk E12L (OH)</t>
  </si>
  <si>
    <t>1x12 Tweed Blue (RW)</t>
  </si>
  <si>
    <t>1x12 Tweed Deluxe (RW)</t>
  </si>
  <si>
    <t>1x12 Brit Blue (RW)</t>
  </si>
  <si>
    <t>1x12 Brit G12H30 (RW)</t>
  </si>
  <si>
    <t>1x15 Blues</t>
  </si>
  <si>
    <t>1x15 Thunderbolt (RW)</t>
  </si>
  <si>
    <t>2x12 Black</t>
  </si>
  <si>
    <t>2x12 Brit</t>
  </si>
  <si>
    <t>2x12 Doubleverb D120 (RW)</t>
  </si>
  <si>
    <t>2x12 Doubleverb C12N (RW)</t>
  </si>
  <si>
    <t>2x12 Blue</t>
  </si>
  <si>
    <t>2x12 Top Boost Blue (RW)</t>
  </si>
  <si>
    <t>2x12 Top Boost Silver (RW)</t>
  </si>
  <si>
    <t>2x12 Boutique (RW)</t>
  </si>
  <si>
    <t>2x12 Jazz (RW)</t>
  </si>
  <si>
    <t>2x12 Gold 30 Far-Field (JM)</t>
  </si>
  <si>
    <t>2x12 G12-65 Far-Field (JM)</t>
  </si>
  <si>
    <t>2x12 Boutique</t>
  </si>
  <si>
    <t>2x15 Doubleshow (RW)</t>
  </si>
  <si>
    <t>4x10 Tweed Bass</t>
  </si>
  <si>
    <t>4x10 Bassguy P10 (RW)</t>
  </si>
  <si>
    <t>4x12 Basketweave G12H30 (RW)</t>
  </si>
  <si>
    <t>4x12 Basketweave G12L (RW)</t>
  </si>
  <si>
    <t>4x12 Basketweave G12M20 (RW)</t>
  </si>
  <si>
    <t>4x12 Basketweave G12M25 (RW)</t>
  </si>
  <si>
    <t>4x12 1960A G12M (RW)</t>
  </si>
  <si>
    <t>4x12 1960B T75 (RW)</t>
  </si>
  <si>
    <t>4x12 1960B K120 (RW)</t>
  </si>
  <si>
    <t>4x12 1960B V30 (RW)</t>
  </si>
  <si>
    <t>4x12 Hi-Power (RW)</t>
  </si>
  <si>
    <t>4x12 Recto V30 (RW)</t>
  </si>
  <si>
    <t>4x12 Recto V30 (OH)</t>
  </si>
  <si>
    <t>4x12 Solo V12 (RW)</t>
  </si>
  <si>
    <t>4x12 Solo S12X (RW)</t>
  </si>
  <si>
    <t>4x12 German V30 (RW)</t>
  </si>
  <si>
    <t>4x12 German Boutique (RW)</t>
  </si>
  <si>
    <t>4x12 PVH 6160 (RW)</t>
  </si>
  <si>
    <t>4x12 Uber T75 (RW)</t>
  </si>
  <si>
    <t>4x12 Uber V30 (RW)</t>
  </si>
  <si>
    <t>4x12 Uber T75+V30 (RW)</t>
  </si>
  <si>
    <t>4x12 Citrus V30 (RW)</t>
  </si>
  <si>
    <t>4x12 Mill 12K (OH)</t>
  </si>
  <si>
    <t>4x12 SLM Blue (OH)</t>
  </si>
  <si>
    <t>4x12 SLM H65 (OH)</t>
  </si>
  <si>
    <t>4x12 SLM H75 (OH)</t>
  </si>
  <si>
    <t>4x12 SLM M75 (OH)</t>
  </si>
  <si>
    <t>4x12 SLM V30 (OH)</t>
  </si>
  <si>
    <t>4x12 20W</t>
  </si>
  <si>
    <t>4x12 25W</t>
  </si>
  <si>
    <t>4x12 V30</t>
  </si>
  <si>
    <t>4x12 German</t>
  </si>
  <si>
    <t>4x12 30w ULTRA</t>
  </si>
  <si>
    <t>4x12 Cali</t>
  </si>
  <si>
    <t>1x15 L.A. Bass</t>
  </si>
  <si>
    <t>4x10 Aluminum Bass</t>
  </si>
  <si>
    <t>8x10 SV Bass RW</t>
  </si>
  <si>
    <t>4x12 V30 #1 (Kalthallen)</t>
  </si>
  <si>
    <t>4x12 V30 #2 (Kalthallen)</t>
  </si>
  <si>
    <t>4x12 V30 #3 (Kalthallen)</t>
  </si>
  <si>
    <t>4x12 V30 #4 (Kalthallen)</t>
  </si>
  <si>
    <t>4x12 G12T75 #1 (Kalthallen)</t>
  </si>
  <si>
    <t>4x12 G12T75 #2 (Kalthallen)</t>
  </si>
  <si>
    <t>1x8 Champlier Mix</t>
  </si>
  <si>
    <t>1x8 Vibrato Champlier Mix</t>
  </si>
  <si>
    <t>1x10 Prince Tone Black Mix</t>
  </si>
  <si>
    <t>1x10 Prince Tone Silver Mix</t>
  </si>
  <si>
    <t>1x12 Junior Blues Mix</t>
  </si>
  <si>
    <t>1x12 Deluxe Verb Mix</t>
  </si>
  <si>
    <t>1x12 Deluxe Tweed Mix</t>
  </si>
  <si>
    <t>1x12 Vibrato Lux Mix</t>
  </si>
  <si>
    <t>1x12 Class-A 15w Blue Mix</t>
  </si>
  <si>
    <t>1x12 Division 13 Mix</t>
  </si>
  <si>
    <t>1x12 Hot Kitty Mix</t>
  </si>
  <si>
    <t>1x12 Hawaii Mix</t>
  </si>
  <si>
    <t>1x15 Tweed Pro Mix</t>
  </si>
  <si>
    <t>1x15 Empire Mix</t>
  </si>
  <si>
    <t>2x10 Super Tweed Mix</t>
  </si>
  <si>
    <t>2x10 Vibrato Lux Mix</t>
  </si>
  <si>
    <t>2x12 Double Verb Mix</t>
  </si>
  <si>
    <t>2x12 Pro Verb Mix</t>
  </si>
  <si>
    <t>2x12 Class-A 30w Blue Mix</t>
  </si>
  <si>
    <t>2x12 Class-A 30w Silver Mix</t>
  </si>
  <si>
    <t>2x12 Supremo Mix</t>
  </si>
  <si>
    <t>2x12 Santiago EJ1250 Mix</t>
  </si>
  <si>
    <t>2x12 Santiago Altec Mix</t>
  </si>
  <si>
    <t>3x10 Vibrato King Mix</t>
  </si>
  <si>
    <t>4x10 Bassguy Mix</t>
  </si>
  <si>
    <t>4x10 Super Verb Mix</t>
  </si>
  <si>
    <t>4x12 Basketweave Green Mix</t>
  </si>
  <si>
    <t>4x12 Basketweave AX Mix</t>
  </si>
  <si>
    <t>4x12 Basketweave TV Mix</t>
  </si>
  <si>
    <t>4x12 Cali Lead 80s Mix</t>
  </si>
  <si>
    <t>4x12 Rumble EV12L Mix</t>
  </si>
  <si>
    <t>4x12 Rumble EV12S Mix</t>
  </si>
  <si>
    <t>4x12 PVH6160 Mix</t>
  </si>
  <si>
    <t>4x12 Petrucci V30 Mix</t>
  </si>
  <si>
    <t>1x15 SV Bass M88 Mix</t>
  </si>
  <si>
    <t>1x15 SV Bass Subkick Mix</t>
  </si>
  <si>
    <t>4x10 SV Bass M88 Mix</t>
  </si>
  <si>
    <t>4x10 SV Bass Subkick Mix</t>
  </si>
  <si>
    <t>4x10+Tweeter SV Bass M88 Mix</t>
  </si>
  <si>
    <t xml:space="preserve">Based on a Bogner or ENGL Pro 4x12 cabinet loaded with four Celestion Vintage 30s. </t>
  </si>
  <si>
    <t xml:space="preserve">Based on: Fender Champ with 8" speaker (Producer Pack). </t>
  </si>
  <si>
    <t xml:space="preserve">Based on: Fender Vibro Champ with 8" speaker (Producer Pack). </t>
  </si>
  <si>
    <t xml:space="preserve">Based on: Blackface Fender Princeton with 10" speaker (Producer Pack). </t>
  </si>
  <si>
    <t xml:space="preserve">Based on: Silverface Fender Princeton with 10" speaker (Producer Pack). </t>
  </si>
  <si>
    <t xml:space="preserve">Based on: Fender Blues Junior with 12" speaker (Producer Pack). </t>
  </si>
  <si>
    <t xml:space="preserve">Based on: Fender Deluxe Reverb with 12" speaker (Producer Pack). </t>
  </si>
  <si>
    <t xml:space="preserve">Based on: Fender Deluxe Tweed with 12" speaker (Producer Pack). </t>
  </si>
  <si>
    <t xml:space="preserve">Based on: Fender Vibrolux with 12" speaker (Producer Pack). </t>
  </si>
  <si>
    <t>Based on: Vox AC-15 with 12" Alnico Blue (Producer Pack).</t>
  </si>
  <si>
    <t xml:space="preserve">Based on: Divided By 13 CJ 11 with 12" G12M (Producer Pack). </t>
  </si>
  <si>
    <t>Based on: Black Cat Hot Cat 30R with 12" proprietary Celestion speaker (V30) (Producer Pack).</t>
  </si>
  <si>
    <t>Based on: Ohau cabinet (Producer Pack)</t>
  </si>
  <si>
    <t>Based on: Fender Pro with 15" speaker (Producer Pack).</t>
  </si>
  <si>
    <t xml:space="preserve">Based on: 15" Eminence speaker (Producer Pack). </t>
  </si>
  <si>
    <t>Based on: Fender Super Reverb with two 10" speakers (Producer Pack).</t>
  </si>
  <si>
    <t>Based on: Fender Twin Reverb with two 12" speakers (Producer Pack)</t>
  </si>
  <si>
    <t xml:space="preserve">Based on: Fender Vibrolux with two 10" speakers (Producer Pack). </t>
  </si>
  <si>
    <t>Based on: Fender Pro Reverb with two 12" speakers (Producer Pack)</t>
  </si>
  <si>
    <t>Based on: Vox AC-30 with two 12" Alnico Blue speakers (Producer Pack).</t>
  </si>
  <si>
    <t xml:space="preserve">Based on: Vox AC-30 with two 12" Alnico Silver speakers (Producer Pack). </t>
  </si>
  <si>
    <t xml:space="preserve">Based on: Supro with two 12" speakers (Producer Pack). </t>
  </si>
  <si>
    <t xml:space="preserve">Based on: 12" Eminence EJ1250 50w speaker in a Fender closed-back cabinet (Producer Pack). </t>
  </si>
  <si>
    <t xml:space="preserve">Based on: 12" Altec 417-8H speaker in a x12 half-open cabinet (Producer Pack). </t>
  </si>
  <si>
    <t xml:space="preserve">Based on: Fender Vibro-King with three 10" speakers (Producer Pack). </t>
  </si>
  <si>
    <t xml:space="preserve">Based on: Fender Bassman with four 10" speakers (Producer Pack). </t>
  </si>
  <si>
    <t xml:space="preserve">Based on: Fender Super Reverb with four 10" speakers (Producer Pack). </t>
  </si>
  <si>
    <t xml:space="preserve">Based on: Marshall cabinet with four 12" G12M (greenback) speakers (Producer Pack). </t>
  </si>
  <si>
    <t xml:space="preserve">Based on: Marshall 1960AX (angled front) with four 12" speakers (Producer Pack). </t>
  </si>
  <si>
    <t xml:space="preserve">Based on: Marshall 1960TV angled tall cabinet with four 12" speakers (Producer Pack). </t>
  </si>
  <si>
    <t>Based on: Mesa cabinet from the 80s with four speakers (Producer Pack).</t>
  </si>
  <si>
    <t>Based on: EVM 12L speakers in a 4x12 Dumble cabinet (Producer Pack).</t>
  </si>
  <si>
    <t>Based on: EVM 12S speakers in a 4x12 Dumble cabinet (Producer Pack)</t>
  </si>
  <si>
    <t>Based on: EVH 5150 cabinet (Producer Pack).</t>
  </si>
  <si>
    <t xml:space="preserve">Based on: John Petrucci's Mesa 4x12 cabinet with V30s (Producer Pack). </t>
  </si>
  <si>
    <t xml:space="preserve">Based on: 1x15 bass cabinet, Beyerdynamic M88 microphone (Producer Pack). </t>
  </si>
  <si>
    <t xml:space="preserve">Based on: 1x15 bass cabinet, subkick (Producer Pack). </t>
  </si>
  <si>
    <t xml:space="preserve">Based on: 4x10 bass cabinet, Beyerdynamic M88 microphone (Producer Pack). </t>
  </si>
  <si>
    <t>Based on: 4x10 bass cabinet, subkick (Producer Pack).</t>
  </si>
  <si>
    <t>Based on: 4x10 bass cabinet, M88 microphone (Producer Pack).</t>
  </si>
  <si>
    <t>CAE 3+ SE Clean</t>
  </si>
  <si>
    <t>Producer Cab</t>
  </si>
  <si>
    <t>66 67 68</t>
  </si>
  <si>
    <t>109 110 111 112 113</t>
  </si>
  <si>
    <t xml:space="preserve">8 12 29 56 </t>
  </si>
  <si>
    <t>105 106</t>
  </si>
  <si>
    <t xml:space="preserve">9 12 29 56 </t>
  </si>
  <si>
    <t>41 43 44 47 48 51 53 59 62 63 65 60 70 71 72</t>
  </si>
  <si>
    <t>104 108</t>
  </si>
  <si>
    <t>50 51 52</t>
  </si>
  <si>
    <t xml:space="preserve">16 34 36 37 38 57 58 60 61 64 </t>
  </si>
  <si>
    <t>96 101 102 103</t>
  </si>
  <si>
    <t>16 34 57 64</t>
  </si>
  <si>
    <t>8 12</t>
  </si>
  <si>
    <t>7 11 13 15 16 20 24 25 28 34 55 57 64</t>
  </si>
  <si>
    <t>32 33</t>
  </si>
  <si>
    <t>3 5 6 8 12 21 22</t>
  </si>
  <si>
    <t>80 81 105 106</t>
  </si>
  <si>
    <t>77 78</t>
  </si>
  <si>
    <t>81 83 93 94</t>
  </si>
  <si>
    <t>5 6 7 11 13 14 15 19 20 24 25 28 55</t>
  </si>
  <si>
    <t xml:space="preserve">6 8 12 19 21 22 </t>
  </si>
  <si>
    <t>91 105 106</t>
  </si>
  <si>
    <t>82 90</t>
  </si>
  <si>
    <t>18 31</t>
  </si>
  <si>
    <t>87 88</t>
  </si>
  <si>
    <t>16 34 36 37 38 41 43 44 47 48 51 53 57 58 59 60 61 62 63 64 65 70 71 72</t>
  </si>
  <si>
    <t>16 34 36 37 38 57 58 60 61 64</t>
  </si>
  <si>
    <t>8 12 29 56</t>
  </si>
  <si>
    <t>3 4</t>
  </si>
  <si>
    <t>16 34 36 37 38 39 41 43 44 47 48 50 51 53 57 58 59 60 61 62 63 64 65 70 71 72 73 74</t>
  </si>
  <si>
    <t>16 34 35 36 37 38 57 58 60 61 64</t>
  </si>
  <si>
    <t>26 30</t>
  </si>
  <si>
    <t>8 12 41 43 44 47 48 51 53 59 62 63 65 60 70 71 72</t>
  </si>
  <si>
    <t>104 105 106 108</t>
  </si>
  <si>
    <t>45 46</t>
  </si>
  <si>
    <t>29 36 37 38 41 43 44 47 48 51 53 56 58 59 60 61 62 63 65 70 71 72</t>
  </si>
  <si>
    <t>89 100</t>
  </si>
  <si>
    <t>16 34 36 37 38 58 57 60 61 64</t>
  </si>
  <si>
    <t xml:space="preserve">7 11 13 15 20 24 25 28 36 37 38 55 58 60 61 </t>
  </si>
  <si>
    <t>Mesa Lone Star</t>
  </si>
  <si>
    <t>Mesa Mark IIC+ Bright</t>
  </si>
  <si>
    <t>Mesa Mark IIC+ Normal</t>
  </si>
  <si>
    <t>Mesa Mark IV Clean</t>
  </si>
  <si>
    <t>Mesa Mark IV Lead 1</t>
  </si>
  <si>
    <t>Mesa Mark IV Lead 1+</t>
  </si>
  <si>
    <t>Mesa Mark IV Lead 2</t>
  </si>
  <si>
    <t>Mesa Mark IV Lead 2+</t>
  </si>
  <si>
    <t>Mesa Mark IV Rhythm</t>
  </si>
  <si>
    <t>Mesa Triaxis Clean</t>
  </si>
  <si>
    <t>Mesa Triaxis Ld2 Green</t>
  </si>
  <si>
    <t>Mesa Triaxis Ld2 Yellow</t>
  </si>
  <si>
    <t>Drive</t>
  </si>
  <si>
    <t>Remarks</t>
  </si>
  <si>
    <t>Bright Switch ON</t>
  </si>
  <si>
    <t>83 93 94</t>
  </si>
  <si>
    <t>Cab lvl</t>
  </si>
  <si>
    <t>Amp lvl</t>
  </si>
  <si>
    <t>Bright Cap 1002pF</t>
  </si>
  <si>
    <t>Bright Cap 1000pF</t>
  </si>
  <si>
    <t>Bright switch on, Cap 375pF</t>
  </si>
  <si>
    <t>Swart Atomic Space Tone</t>
  </si>
  <si>
    <t>NUCLEAR-TONE</t>
  </si>
  <si>
    <t>19 21 22</t>
  </si>
  <si>
    <t xml:space="preserve">7 11 13 15 20 24 25 28 55 </t>
  </si>
  <si>
    <t>104 105 106</t>
  </si>
  <si>
    <t>16 34 41 43 44 47 48 51 53 57 59 60 62 63 64 65 70 71 72</t>
  </si>
  <si>
    <t>96 101 102 103 108</t>
  </si>
  <si>
    <t>41 43 44 47 48 51 53 59 60 62 63 65 70 71 72</t>
  </si>
  <si>
    <t>41 43 44 47 48 51 53 54 59 60 62 63 65 70 71 72</t>
  </si>
  <si>
    <t>Bright switch on, Cap1004pF</t>
  </si>
  <si>
    <t>97 101 102 103 108</t>
  </si>
  <si>
    <t>98 101 102 103 108</t>
  </si>
  <si>
    <t>99 101 102 103 108</t>
  </si>
  <si>
    <t>Paul Ruby Rocket</t>
  </si>
  <si>
    <t>RUBY ROCKET</t>
  </si>
  <si>
    <t>7 11 13 15 20 24 25 28 55 83 94</t>
  </si>
  <si>
    <t>PRINCE TONE REV</t>
  </si>
  <si>
    <t>COMET CONCOURSE</t>
  </si>
  <si>
    <t>Komet Concorde</t>
  </si>
  <si>
    <t>Fas Modern II</t>
  </si>
  <si>
    <t>FAS MODERN II</t>
  </si>
  <si>
    <t>PRINCE TONE TWD</t>
  </si>
  <si>
    <t>PRINCE TONE NR</t>
  </si>
  <si>
    <t>Fender Princeton Reverb</t>
  </si>
  <si>
    <t>PLEXI 100W NRML</t>
  </si>
  <si>
    <t>1x12 E12L (V9)</t>
  </si>
  <si>
    <t>1x12 Brit G12H30 (V9)</t>
  </si>
  <si>
    <t>2x12 Doubleverb D120 (V9)</t>
  </si>
  <si>
    <t>2x12 Doubleverb C12N (V9)</t>
  </si>
  <si>
    <t>2x15 Doubleshow (V9)</t>
  </si>
  <si>
    <t>4x12 Basketweave G12H30 (V9)</t>
  </si>
  <si>
    <t>4x12 1960B V30 (V9)</t>
  </si>
  <si>
    <t>4x12 Recto V30 (V9)</t>
  </si>
  <si>
    <t>4x12 German V30 (V9)</t>
  </si>
  <si>
    <t>4x12 PVH6160 (V9)</t>
  </si>
  <si>
    <t>4x12 Uber T75 (V9)</t>
  </si>
  <si>
    <t>4x12 Uber V30 (V9)</t>
  </si>
  <si>
    <t>4x12 Uber T75+V30 (V9)</t>
  </si>
  <si>
    <t>4x12 Citrus V30 (V9)</t>
  </si>
  <si>
    <t>1x12 Class-A 20 Dlx Mix</t>
  </si>
  <si>
    <t>1x12 Nuclear Tone Mix</t>
  </si>
  <si>
    <t>1x12 Scumtone 25W Mix</t>
  </si>
  <si>
    <t>2x12 Boutique Mix</t>
  </si>
  <si>
    <t>2x12 SV Legend Mix</t>
  </si>
  <si>
    <t xml:space="preserve">Based on: Morgan AC20 Deluxe cabinet, 1x12. </t>
  </si>
  <si>
    <t xml:space="preserve">Based on: Swart Atomic Space Tone cabinet, open back, 1x12 Mojotone British Vintage Series BV-25m speaker. </t>
  </si>
  <si>
    <t xml:space="preserve">Based on: Cas Azera Tone-Tools detuned 1x12 cabinet with Scumback H55. </t>
  </si>
  <si>
    <t xml:space="preserve">Based on: 2x12 Matchless cabinet. </t>
  </si>
  <si>
    <t xml:space="preserve">Based on: Carvin Legacy 2x12 cabinet, closed back. </t>
  </si>
  <si>
    <t xml:space="preserve">Firmware 9 version of cabinet 8. </t>
  </si>
  <si>
    <t xml:space="preserve">Firmware 9 version of cabinet 16. </t>
  </si>
  <si>
    <t xml:space="preserve">Firmware 9 version of cabinet 21. </t>
  </si>
  <si>
    <t xml:space="preserve">Firmware 9 version of cabinet 22. </t>
  </si>
  <si>
    <t xml:space="preserve">Firmware 9 version of cabinet 31. </t>
  </si>
  <si>
    <t xml:space="preserve">Firmware 9 version of cabinet 34. </t>
  </si>
  <si>
    <t xml:space="preserve">Firmware 9 version of cabinet 41. </t>
  </si>
  <si>
    <t xml:space="preserve">Firmware 9 version of cabinet 43. </t>
  </si>
  <si>
    <t xml:space="preserve">Firmware 9 version of cabinet 47. </t>
  </si>
  <si>
    <t xml:space="preserve">Firmware 9 version of cabinet 49. </t>
  </si>
  <si>
    <t xml:space="preserve">Firmware 9 version of cabinet 50. </t>
  </si>
  <si>
    <t xml:space="preserve">Firmware 9 version of cabinet 51. </t>
  </si>
  <si>
    <t xml:space="preserve">Firmware 9 version of cabinet 52. </t>
  </si>
  <si>
    <t xml:space="preserve">Firmware 9 version of cabinet 53. </t>
  </si>
  <si>
    <t>Bright switch on, Cap 391pF</t>
  </si>
  <si>
    <t>Bright switch on, Cap 500pF</t>
  </si>
  <si>
    <t>Bright switch on, Cap 423pF</t>
  </si>
  <si>
    <t>Bright switch on, Cap360pF</t>
  </si>
  <si>
    <t>Bright switch on</t>
  </si>
  <si>
    <t>120 129 131</t>
  </si>
  <si>
    <t>120 124</t>
  </si>
  <si>
    <t>Cab</t>
  </si>
  <si>
    <t>V9 Cab</t>
  </si>
  <si>
    <t>125 126 127 130 132</t>
  </si>
  <si>
    <t xml:space="preserve">96 101 102 103 </t>
  </si>
  <si>
    <t>116 120 124</t>
  </si>
  <si>
    <t>83 93 94 114</t>
  </si>
  <si>
    <t>119 122</t>
  </si>
  <si>
    <t>121 122</t>
  </si>
  <si>
    <t>119 121 122</t>
  </si>
  <si>
    <t>120 124 125 126 127 130 132</t>
  </si>
  <si>
    <t>84 115 116</t>
  </si>
  <si>
    <t xml:space="preserve">96 101 102 103 108 </t>
  </si>
  <si>
    <t>120 124 125 126 127 129 130 132</t>
  </si>
  <si>
    <t>84 116 117</t>
  </si>
  <si>
    <t xml:space="preserve">105 106 </t>
  </si>
  <si>
    <t>83 93 94 96 101 102 103 114</t>
  </si>
  <si>
    <t>Bogner XTC 20th Ann Red</t>
  </si>
  <si>
    <t>Fender Princeton  1</t>
  </si>
  <si>
    <t>Fender Princeton  2</t>
  </si>
  <si>
    <t>Marshall 59 SprLd 50W Hi</t>
  </si>
  <si>
    <t>Marshall 100W Plexi Hi</t>
  </si>
  <si>
    <t>Marshall 100W Plexi Nml</t>
  </si>
  <si>
    <t>Clean</t>
  </si>
  <si>
    <t>Dirty</t>
  </si>
  <si>
    <t>Low Gain</t>
  </si>
  <si>
    <t>Mid Gain</t>
  </si>
  <si>
    <t>High Gain</t>
  </si>
  <si>
    <t>BRIT JVM OD1 OR</t>
  </si>
  <si>
    <t>Amp/Y has master on 10; level on -21,6</t>
  </si>
  <si>
    <t>Carol-Ann TripTik Modern</t>
  </si>
  <si>
    <t>Carol-Ann TripTik Classic</t>
  </si>
  <si>
    <t>Carol-Ann TripTik Clean</t>
  </si>
  <si>
    <t>Thorendal Modern</t>
  </si>
  <si>
    <t>Thorendal Vintage</t>
  </si>
  <si>
    <t>THORENDAL MDRN</t>
  </si>
  <si>
    <t>THORENDAL VINT</t>
  </si>
  <si>
    <t>OD</t>
  </si>
  <si>
    <t>NA</t>
  </si>
  <si>
    <t>Bogner XTC Blue Modern</t>
  </si>
  <si>
    <t>Bogner XTC Red Modern</t>
  </si>
  <si>
    <t>Dumble ODS-100 Lead Mid</t>
  </si>
  <si>
    <t>ODS-100 LD MID</t>
  </si>
  <si>
    <t>EURO BLUE MDRN</t>
  </si>
  <si>
    <t>EURO RED MDRN</t>
  </si>
  <si>
    <t>Bogner XTC Blue</t>
  </si>
  <si>
    <t>Bogner XTC Red</t>
  </si>
  <si>
    <t>Bright switch on, Cap 120pF</t>
  </si>
  <si>
    <t>Bright Cap 120pF</t>
  </si>
  <si>
    <t>Bright switch on, Cap 317pF, Y-channel: master on 9,0, LVL on -22,2</t>
  </si>
  <si>
    <t>Y-cab: Factory 43</t>
  </si>
  <si>
    <t>Y-amp: bright switch ON; LVl -1,00 dB</t>
  </si>
  <si>
    <t>Presence has no effect, adjusting presence freq. Neither</t>
  </si>
  <si>
    <t>AC-20 DLX BASS</t>
  </si>
  <si>
    <t>AC-20 DLX TREB</t>
  </si>
  <si>
    <t>BRIT JM45 JUMP</t>
  </si>
  <si>
    <t>Morgan AC20 Deluxe Bass</t>
  </si>
  <si>
    <t>Morgan AC20 Deluxe Treble</t>
  </si>
  <si>
    <t>COMET 60</t>
  </si>
  <si>
    <t>HIPOWER JUMPED</t>
  </si>
  <si>
    <t>SUPREMO TREM</t>
  </si>
  <si>
    <t>TRIPTIK CLASSIC</t>
  </si>
  <si>
    <t>TRIPTIK CLEAN</t>
  </si>
  <si>
    <t>TRIPTIK MODERN</t>
  </si>
  <si>
    <t>USA LEAD</t>
  </si>
  <si>
    <t>USA LEAD +</t>
  </si>
  <si>
    <t>Marshall JTM45 Jumped</t>
  </si>
  <si>
    <t>Komet 60</t>
  </si>
  <si>
    <t>Hiwatt DR103 Jumped</t>
  </si>
  <si>
    <t>Marshall 100W Plexi Jumped</t>
  </si>
  <si>
    <t>PLEXI 100W JUMP</t>
  </si>
  <si>
    <t>PLEXI 50W JUMP</t>
  </si>
  <si>
    <t>Marshall 50W Plexi Hi</t>
  </si>
  <si>
    <t>Marshall 50W Plexi Jump</t>
  </si>
  <si>
    <t>Marshall 50W Plexi Norml</t>
  </si>
  <si>
    <t>Y-channel: master on 8,0, LVL on -25,9</t>
  </si>
  <si>
    <t>Bright Switch On</t>
  </si>
</sst>
</file>

<file path=xl/styles.xml><?xml version="1.0" encoding="utf-8"?>
<styleSheet xmlns="http://schemas.openxmlformats.org/spreadsheetml/2006/main">
  <numFmts count="1">
    <numFmt numFmtId="164" formatCode="00"/>
  </numFmts>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Fill="1"/>
    <xf numFmtId="164" fontId="0" fillId="0" borderId="0" xfId="0" applyNumberFormat="1" applyAlignment="1">
      <alignment horizontal="left"/>
    </xf>
    <xf numFmtId="0" fontId="0" fillId="0" borderId="0" xfId="0" applyNumberFormat="1"/>
    <xf numFmtId="2" fontId="0" fillId="0" borderId="0" xfId="0" applyNumberFormat="1" applyAlignment="1">
      <alignment horizontal="center"/>
    </xf>
    <xf numFmtId="0" fontId="0" fillId="2" borderId="0" xfId="0" applyFill="1"/>
    <xf numFmtId="0" fontId="1" fillId="0" borderId="0" xfId="0" applyFont="1" applyFill="1"/>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Fill="1" applyBorder="1"/>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2" fontId="0" fillId="0" borderId="0" xfId="0" applyNumberForma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48"/>
  <sheetViews>
    <sheetView tabSelected="1" zoomScale="130" zoomScaleNormal="130" workbookViewId="0">
      <pane xSplit="3" ySplit="1" topLeftCell="D95" activePane="bottomRight" state="frozen"/>
      <selection pane="topRight" activeCell="E1" sqref="E1"/>
      <selection pane="bottomLeft" activeCell="A3" sqref="A3"/>
      <selection pane="bottomRight" activeCell="D6" sqref="D6"/>
    </sheetView>
  </sheetViews>
  <sheetFormatPr defaultRowHeight="15"/>
  <cols>
    <col min="1" max="1" width="6" style="1" customWidth="1"/>
    <col min="2" max="2" width="35.85546875" style="1" bestFit="1" customWidth="1"/>
    <col min="3" max="3" width="19.28515625" style="1" bestFit="1" customWidth="1"/>
    <col min="4" max="4" width="79" style="12" bestFit="1" customWidth="1"/>
    <col min="5" max="5" width="46.5703125" style="12" bestFit="1" customWidth="1"/>
    <col min="6" max="6" width="32" style="12" bestFit="1" customWidth="1"/>
    <col min="7" max="7" width="7.7109375" style="11" customWidth="1"/>
    <col min="8" max="8" width="30.42578125" style="1" bestFit="1" customWidth="1"/>
    <col min="9" max="13" width="7.5703125" style="13" customWidth="1"/>
    <col min="14" max="14" width="60.85546875" style="1" bestFit="1" customWidth="1"/>
    <col min="15" max="16384" width="9.140625" style="1"/>
  </cols>
  <sheetData>
    <row r="1" spans="1:14">
      <c r="A1" s="1" t="s">
        <v>94</v>
      </c>
      <c r="B1" s="6" t="s">
        <v>95</v>
      </c>
      <c r="C1" s="6" t="s">
        <v>96</v>
      </c>
      <c r="D1" s="12" t="s">
        <v>98</v>
      </c>
      <c r="E1" s="12" t="s">
        <v>457</v>
      </c>
      <c r="F1" s="12" t="s">
        <v>588</v>
      </c>
      <c r="G1" s="11" t="s">
        <v>587</v>
      </c>
      <c r="H1" s="1" t="s">
        <v>97</v>
      </c>
      <c r="I1" s="13" t="s">
        <v>508</v>
      </c>
      <c r="J1" s="13" t="s">
        <v>623</v>
      </c>
      <c r="K1" s="13" t="s">
        <v>169</v>
      </c>
      <c r="L1" s="13" t="s">
        <v>513</v>
      </c>
      <c r="M1" s="13" t="s">
        <v>512</v>
      </c>
      <c r="N1" s="13" t="s">
        <v>509</v>
      </c>
    </row>
    <row r="2" spans="1:14">
      <c r="A2" s="1">
        <v>237</v>
      </c>
      <c r="B2" s="1" t="s">
        <v>71</v>
      </c>
      <c r="C2" s="1" t="s">
        <v>266</v>
      </c>
      <c r="D2" s="12" t="s">
        <v>458</v>
      </c>
      <c r="E2" s="12" t="s">
        <v>459</v>
      </c>
      <c r="G2" s="11">
        <v>111</v>
      </c>
      <c r="H2" s="1" t="str">
        <f>VLOOKUP(G2,Cabs!A$1:B$150,2)</f>
        <v>4x10 SV Bass M88 Mix</v>
      </c>
      <c r="I2" s="13">
        <v>5</v>
      </c>
      <c r="J2" s="13" t="s">
        <v>624</v>
      </c>
      <c r="K2" s="13">
        <v>5</v>
      </c>
      <c r="L2" s="13">
        <v>-7.2</v>
      </c>
      <c r="M2" s="13">
        <v>-3</v>
      </c>
    </row>
    <row r="3" spans="1:14">
      <c r="A3" s="1">
        <v>238</v>
      </c>
      <c r="B3" s="1" t="s">
        <v>52</v>
      </c>
      <c r="C3" s="1" t="s">
        <v>239</v>
      </c>
      <c r="E3" s="12">
        <v>85</v>
      </c>
      <c r="G3" s="11">
        <v>85</v>
      </c>
      <c r="H3" s="1" t="str">
        <f>VLOOKUP(G3,Cabs!A$1:B$150,2)</f>
        <v>1x12 Hot Kitty Mix</v>
      </c>
      <c r="I3" s="13">
        <v>3.25</v>
      </c>
      <c r="J3" s="13" t="s">
        <v>624</v>
      </c>
      <c r="K3" s="13">
        <v>3</v>
      </c>
      <c r="L3" s="13">
        <v>3.5</v>
      </c>
      <c r="M3" s="13">
        <v>-3</v>
      </c>
    </row>
    <row r="4" spans="1:14">
      <c r="A4" s="1">
        <v>239</v>
      </c>
      <c r="B4" s="1" t="s">
        <v>4</v>
      </c>
      <c r="C4" s="1" t="s">
        <v>186</v>
      </c>
      <c r="D4" s="12" t="s">
        <v>520</v>
      </c>
      <c r="E4" s="12" t="s">
        <v>511</v>
      </c>
      <c r="G4" s="11">
        <v>94</v>
      </c>
      <c r="H4" s="1" t="str">
        <f>VLOOKUP(G4,Cabs!A$1:B$150,2)</f>
        <v>2x12 Class-A 30w Silver Mix</v>
      </c>
      <c r="I4" s="13">
        <v>4.5</v>
      </c>
      <c r="J4" s="13" t="s">
        <v>624</v>
      </c>
      <c r="K4" s="13">
        <v>10</v>
      </c>
      <c r="L4" s="13">
        <v>-5.3</v>
      </c>
      <c r="M4" s="13">
        <v>-3</v>
      </c>
    </row>
    <row r="5" spans="1:14">
      <c r="A5" s="1">
        <v>240</v>
      </c>
      <c r="B5" s="1" t="s">
        <v>295</v>
      </c>
      <c r="C5" s="1" t="s">
        <v>293</v>
      </c>
      <c r="D5" s="12" t="s">
        <v>460</v>
      </c>
      <c r="E5" s="12" t="s">
        <v>521</v>
      </c>
      <c r="G5" s="11">
        <v>56</v>
      </c>
      <c r="H5" s="1" t="str">
        <f>VLOOKUP(G5,Cabs!A$1:B$150,2)</f>
        <v>4x12 SLM H65 (OH)</v>
      </c>
      <c r="I5" s="13">
        <v>1.34</v>
      </c>
      <c r="J5" s="13" t="s">
        <v>624</v>
      </c>
      <c r="K5" s="13">
        <v>3</v>
      </c>
      <c r="L5" s="13">
        <v>-11.4</v>
      </c>
      <c r="M5" s="13">
        <v>-3</v>
      </c>
    </row>
    <row r="6" spans="1:14">
      <c r="A6" s="1">
        <v>241</v>
      </c>
      <c r="B6" s="1" t="s">
        <v>296</v>
      </c>
      <c r="C6" s="1" t="s">
        <v>294</v>
      </c>
      <c r="D6" s="12" t="s">
        <v>462</v>
      </c>
      <c r="E6" s="12" t="s">
        <v>521</v>
      </c>
      <c r="G6" s="11">
        <v>56</v>
      </c>
      <c r="H6" s="1" t="str">
        <f>VLOOKUP(G6,Cabs!A$1:B$150,2)</f>
        <v>4x12 SLM H65 (OH)</v>
      </c>
      <c r="I6" s="13">
        <v>3.52</v>
      </c>
      <c r="J6" s="13" t="s">
        <v>624</v>
      </c>
      <c r="K6" s="13">
        <v>3</v>
      </c>
      <c r="L6" s="13">
        <v>-6</v>
      </c>
      <c r="M6" s="13">
        <v>-3</v>
      </c>
    </row>
    <row r="7" spans="1:14">
      <c r="A7" s="1">
        <v>242</v>
      </c>
      <c r="B7" s="1" t="s">
        <v>92</v>
      </c>
      <c r="C7" s="1" t="s">
        <v>277</v>
      </c>
      <c r="D7" s="12" t="s">
        <v>463</v>
      </c>
      <c r="E7" s="12">
        <v>108</v>
      </c>
      <c r="F7" s="12" t="s">
        <v>589</v>
      </c>
      <c r="G7" s="11">
        <v>108</v>
      </c>
      <c r="H7" s="1" t="str">
        <f>VLOOKUP(G7,Cabs!A$1:B$150,2)</f>
        <v>4x12 Petrucci V30 Mix</v>
      </c>
      <c r="I7" s="13">
        <v>3.8</v>
      </c>
      <c r="J7" s="13" t="s">
        <v>624</v>
      </c>
      <c r="K7" s="13">
        <v>5</v>
      </c>
      <c r="L7" s="13">
        <v>-9.3000000000000007</v>
      </c>
      <c r="M7" s="13">
        <v>-3</v>
      </c>
    </row>
    <row r="8" spans="1:14">
      <c r="A8" s="1">
        <v>243</v>
      </c>
      <c r="B8" s="1" t="s">
        <v>93</v>
      </c>
      <c r="C8" s="1" t="s">
        <v>278</v>
      </c>
      <c r="D8" s="12" t="s">
        <v>463</v>
      </c>
      <c r="E8" s="12">
        <v>108</v>
      </c>
      <c r="F8" s="12" t="s">
        <v>589</v>
      </c>
      <c r="G8" s="11">
        <v>44</v>
      </c>
      <c r="H8" s="1" t="str">
        <f>VLOOKUP(G8,Cabs!A$1:B$150,2)</f>
        <v>4x12 Recto V30 (OH)</v>
      </c>
      <c r="I8" s="13">
        <v>4.12</v>
      </c>
      <c r="J8" s="13" t="s">
        <v>624</v>
      </c>
      <c r="K8" s="13">
        <v>3.5</v>
      </c>
      <c r="L8" s="13">
        <v>-8.3000000000000007</v>
      </c>
      <c r="M8" s="13">
        <v>-3</v>
      </c>
    </row>
    <row r="9" spans="1:14">
      <c r="A9" s="1">
        <v>244</v>
      </c>
      <c r="B9" s="1" t="s">
        <v>34</v>
      </c>
      <c r="C9" s="1" t="s">
        <v>219</v>
      </c>
      <c r="D9" s="12" t="s">
        <v>465</v>
      </c>
      <c r="E9" s="12" t="s">
        <v>585</v>
      </c>
      <c r="G9" s="11">
        <v>44</v>
      </c>
      <c r="H9" s="1" t="str">
        <f>VLOOKUP(G9,Cabs!A$1:B$150,2)</f>
        <v>4x12 Recto V30 (OH)</v>
      </c>
      <c r="I9" s="13">
        <v>2.79</v>
      </c>
      <c r="J9" s="13" t="s">
        <v>624</v>
      </c>
      <c r="K9" s="13">
        <v>3.5</v>
      </c>
      <c r="L9" s="13">
        <v>-5.9</v>
      </c>
      <c r="M9" s="13">
        <v>-3</v>
      </c>
    </row>
    <row r="10" spans="1:14">
      <c r="A10" s="1">
        <v>245</v>
      </c>
      <c r="B10" s="1" t="s">
        <v>631</v>
      </c>
      <c r="C10" s="1" t="s">
        <v>217</v>
      </c>
      <c r="D10" s="12" t="s">
        <v>463</v>
      </c>
      <c r="E10" s="12">
        <v>108</v>
      </c>
      <c r="F10" s="12" t="s">
        <v>589</v>
      </c>
      <c r="G10" s="11">
        <v>108</v>
      </c>
      <c r="H10" s="1" t="str">
        <f>VLOOKUP(G10,Cabs!A$1:B$150,2)</f>
        <v>4x12 Petrucci V30 Mix</v>
      </c>
      <c r="I10" s="13">
        <v>2.2400000000000002</v>
      </c>
      <c r="J10" s="13" t="s">
        <v>624</v>
      </c>
      <c r="K10" s="13">
        <v>3</v>
      </c>
      <c r="L10" s="13">
        <v>-7.2</v>
      </c>
      <c r="M10" s="13">
        <v>-3</v>
      </c>
    </row>
    <row r="11" spans="1:14">
      <c r="A11" s="1">
        <v>246</v>
      </c>
      <c r="B11" s="1" t="s">
        <v>625</v>
      </c>
      <c r="C11" s="1" t="s">
        <v>629</v>
      </c>
      <c r="E11" s="12">
        <v>108</v>
      </c>
      <c r="F11" s="12" t="s">
        <v>589</v>
      </c>
      <c r="G11" s="11">
        <v>108</v>
      </c>
      <c r="H11" s="1" t="str">
        <f>VLOOKUP(G11,Cabs!A$1:B$150,2)</f>
        <v>4x12 Petrucci V30 Mix</v>
      </c>
      <c r="I11" s="13">
        <v>2.2400000000000002</v>
      </c>
      <c r="J11" s="13" t="s">
        <v>624</v>
      </c>
      <c r="K11" s="13">
        <v>3</v>
      </c>
      <c r="L11" s="13">
        <v>-9</v>
      </c>
      <c r="M11" s="13">
        <v>-3</v>
      </c>
    </row>
    <row r="12" spans="1:14">
      <c r="A12" s="1">
        <v>247</v>
      </c>
      <c r="B12" s="1" t="s">
        <v>632</v>
      </c>
      <c r="C12" s="1" t="s">
        <v>218</v>
      </c>
      <c r="D12" s="12" t="s">
        <v>463</v>
      </c>
      <c r="E12" s="12">
        <v>108</v>
      </c>
      <c r="F12" s="12" t="s">
        <v>589</v>
      </c>
      <c r="G12" s="11">
        <v>44</v>
      </c>
      <c r="H12" s="1" t="str">
        <f>VLOOKUP(G12,Cabs!A$1:B$150,2)</f>
        <v>4x12 Recto V30 (OH)</v>
      </c>
      <c r="I12" s="13">
        <v>3.75</v>
      </c>
      <c r="J12" s="13" t="s">
        <v>624</v>
      </c>
      <c r="K12" s="13">
        <v>3</v>
      </c>
      <c r="L12" s="13">
        <v>-10.3</v>
      </c>
      <c r="M12" s="13">
        <v>-3</v>
      </c>
    </row>
    <row r="13" spans="1:14">
      <c r="A13" s="1">
        <v>248</v>
      </c>
      <c r="B13" s="1" t="s">
        <v>626</v>
      </c>
      <c r="C13" s="1" t="s">
        <v>630</v>
      </c>
      <c r="E13" s="12">
        <v>108</v>
      </c>
      <c r="F13" s="12" t="s">
        <v>589</v>
      </c>
      <c r="G13" s="11">
        <v>44</v>
      </c>
      <c r="H13" s="1" t="str">
        <f>VLOOKUP(G13,Cabs!A$1:B$150,2)</f>
        <v>4x12 Recto V30 (OH)</v>
      </c>
      <c r="I13" s="13">
        <v>3.75</v>
      </c>
      <c r="J13" s="13" t="s">
        <v>624</v>
      </c>
      <c r="K13" s="13">
        <v>3</v>
      </c>
      <c r="L13" s="13">
        <v>-9.9</v>
      </c>
      <c r="M13" s="13">
        <v>-3</v>
      </c>
    </row>
    <row r="14" spans="1:14">
      <c r="A14" s="1">
        <v>249</v>
      </c>
      <c r="B14" s="1" t="s">
        <v>13</v>
      </c>
      <c r="C14" s="1" t="s">
        <v>196</v>
      </c>
      <c r="D14" s="12" t="s">
        <v>466</v>
      </c>
      <c r="E14" s="12" t="s">
        <v>590</v>
      </c>
      <c r="F14" s="12" t="s">
        <v>591</v>
      </c>
      <c r="G14" s="11">
        <v>103</v>
      </c>
      <c r="H14" s="1" t="str">
        <f>VLOOKUP(G14,Cabs!A$1:B$150,2)</f>
        <v>4x12 Basketweave TV Mix</v>
      </c>
      <c r="I14" s="13">
        <v>3.62</v>
      </c>
      <c r="J14" s="13" t="s">
        <v>624</v>
      </c>
      <c r="K14" s="13">
        <v>5</v>
      </c>
      <c r="L14" s="13">
        <v>-8</v>
      </c>
      <c r="M14" s="13">
        <v>-3</v>
      </c>
    </row>
    <row r="15" spans="1:14">
      <c r="A15" s="1">
        <v>250</v>
      </c>
      <c r="B15" s="1" t="s">
        <v>456</v>
      </c>
      <c r="C15" s="1" t="s">
        <v>197</v>
      </c>
      <c r="G15" s="11">
        <v>108</v>
      </c>
      <c r="H15" s="1" t="str">
        <f>VLOOKUP(G15,Cabs!A$1:B$150,2)</f>
        <v>4x12 Petrucci V30 Mix</v>
      </c>
      <c r="I15" s="13">
        <v>3.49</v>
      </c>
      <c r="J15" s="13" t="s">
        <v>624</v>
      </c>
      <c r="K15" s="13">
        <v>3.5</v>
      </c>
      <c r="L15" s="13">
        <v>-8</v>
      </c>
      <c r="M15" s="13">
        <v>-3</v>
      </c>
    </row>
    <row r="16" spans="1:14">
      <c r="A16" s="1">
        <v>251</v>
      </c>
      <c r="B16" s="1" t="s">
        <v>15</v>
      </c>
      <c r="C16" s="1" t="s">
        <v>198</v>
      </c>
      <c r="G16" s="11">
        <v>108</v>
      </c>
      <c r="H16" s="1" t="str">
        <f>VLOOKUP(G16,Cabs!A$1:B$150,2)</f>
        <v>4x12 Petrucci V30 Mix</v>
      </c>
      <c r="I16" s="13">
        <v>2.95</v>
      </c>
      <c r="J16" s="13" t="s">
        <v>624</v>
      </c>
      <c r="K16" s="13">
        <v>3.5</v>
      </c>
      <c r="L16" s="13">
        <v>-15.9</v>
      </c>
      <c r="M16" s="13">
        <v>-3</v>
      </c>
      <c r="N16" s="1" t="s">
        <v>661</v>
      </c>
    </row>
    <row r="17" spans="1:14">
      <c r="A17" s="1">
        <v>252</v>
      </c>
      <c r="B17" s="1" t="s">
        <v>14</v>
      </c>
      <c r="C17" s="1" t="s">
        <v>199</v>
      </c>
      <c r="G17" s="11">
        <v>43</v>
      </c>
      <c r="H17" s="1" t="str">
        <f>VLOOKUP(G17,Cabs!A$1:B$150,2)</f>
        <v>4x12 Recto V30 (RW)</v>
      </c>
      <c r="I17" s="13">
        <v>3</v>
      </c>
      <c r="J17" s="13" t="s">
        <v>624</v>
      </c>
      <c r="K17" s="13">
        <v>3.5</v>
      </c>
      <c r="L17" s="13">
        <v>-14</v>
      </c>
      <c r="M17" s="13">
        <v>-3</v>
      </c>
      <c r="N17" s="1" t="s">
        <v>661</v>
      </c>
    </row>
    <row r="18" spans="1:14">
      <c r="A18" s="1">
        <v>253</v>
      </c>
      <c r="B18" s="1" t="s">
        <v>3</v>
      </c>
      <c r="C18" s="1" t="s">
        <v>182</v>
      </c>
      <c r="D18" s="12" t="s">
        <v>468</v>
      </c>
      <c r="F18" s="12" t="s">
        <v>586</v>
      </c>
      <c r="G18" s="11">
        <v>103</v>
      </c>
      <c r="H18" s="1" t="str">
        <f>VLOOKUP(G18,Cabs!A$1:B$150,2)</f>
        <v>4x12 Basketweave TV Mix</v>
      </c>
      <c r="I18" s="13">
        <v>3.28</v>
      </c>
      <c r="J18" s="13" t="s">
        <v>624</v>
      </c>
      <c r="K18" s="13">
        <v>5</v>
      </c>
      <c r="L18" s="13">
        <v>-20.100000000000001</v>
      </c>
      <c r="M18" s="13">
        <v>-3</v>
      </c>
    </row>
    <row r="19" spans="1:14">
      <c r="A19" s="1">
        <v>254</v>
      </c>
      <c r="B19" s="1" t="s">
        <v>2</v>
      </c>
      <c r="C19" s="1" t="s">
        <v>183</v>
      </c>
      <c r="D19" s="12" t="s">
        <v>468</v>
      </c>
      <c r="F19" s="12" t="s">
        <v>586</v>
      </c>
      <c r="G19" s="11">
        <v>103</v>
      </c>
      <c r="H19" s="1" t="str">
        <f>VLOOKUP(G19,Cabs!A$1:B$150,2)</f>
        <v>4x12 Basketweave TV Mix</v>
      </c>
      <c r="I19" s="13">
        <v>5.5</v>
      </c>
      <c r="J19" s="13" t="s">
        <v>624</v>
      </c>
      <c r="K19" s="13">
        <v>5</v>
      </c>
      <c r="L19" s="13">
        <v>-16.2</v>
      </c>
      <c r="M19" s="13">
        <v>-3</v>
      </c>
    </row>
    <row r="20" spans="1:14">
      <c r="A20" s="1">
        <v>255</v>
      </c>
      <c r="B20" s="1" t="s">
        <v>17</v>
      </c>
      <c r="C20" s="1" t="s">
        <v>291</v>
      </c>
      <c r="D20" s="12" t="s">
        <v>468</v>
      </c>
      <c r="F20" s="12" t="s">
        <v>586</v>
      </c>
      <c r="G20" s="11">
        <v>101</v>
      </c>
      <c r="H20" s="1" t="str">
        <f>VLOOKUP(G20,Cabs!A$1:B$150,2)</f>
        <v>4x12 Basketweave Green Mix</v>
      </c>
      <c r="I20" s="13">
        <v>6.09</v>
      </c>
      <c r="J20" s="13" t="s">
        <v>624</v>
      </c>
      <c r="K20" s="13">
        <v>5</v>
      </c>
      <c r="L20" s="13">
        <v>-12.6</v>
      </c>
      <c r="M20" s="13">
        <v>-3</v>
      </c>
      <c r="N20" s="1" t="s">
        <v>662</v>
      </c>
    </row>
    <row r="21" spans="1:14">
      <c r="A21" s="1">
        <v>256</v>
      </c>
      <c r="B21" s="1" t="s">
        <v>18</v>
      </c>
      <c r="C21" s="1" t="s">
        <v>292</v>
      </c>
      <c r="D21" s="12" t="s">
        <v>468</v>
      </c>
      <c r="F21" s="12" t="s">
        <v>586</v>
      </c>
      <c r="G21" s="11">
        <v>43</v>
      </c>
      <c r="H21" s="1" t="str">
        <f>VLOOKUP(G21,Cabs!A$1:B$150,2)</f>
        <v>4x12 Recto V30 (RW)</v>
      </c>
      <c r="I21" s="13">
        <v>2.94</v>
      </c>
      <c r="J21" s="13" t="s">
        <v>624</v>
      </c>
      <c r="K21" s="13">
        <v>5</v>
      </c>
      <c r="L21" s="13">
        <v>-13.1</v>
      </c>
      <c r="M21" s="13">
        <v>-3</v>
      </c>
    </row>
    <row r="22" spans="1:14">
      <c r="A22" s="1">
        <v>257</v>
      </c>
      <c r="B22" s="1" t="s">
        <v>19</v>
      </c>
      <c r="C22" s="1" t="s">
        <v>201</v>
      </c>
      <c r="D22" s="12" t="s">
        <v>469</v>
      </c>
      <c r="E22" s="12" t="s">
        <v>521</v>
      </c>
      <c r="F22" s="12">
        <v>119</v>
      </c>
      <c r="G22" s="11">
        <v>106</v>
      </c>
      <c r="H22" s="1" t="str">
        <f>VLOOKUP(G22,Cabs!A$1:B$150,2)</f>
        <v>4x12 Rumble EV12S Mix</v>
      </c>
      <c r="I22" s="13">
        <v>2.7</v>
      </c>
      <c r="J22" s="13">
        <v>8.1999999999999993</v>
      </c>
      <c r="K22" s="13">
        <v>3</v>
      </c>
      <c r="L22" s="13">
        <v>-15.6</v>
      </c>
      <c r="M22" s="13">
        <v>-3</v>
      </c>
      <c r="N22" s="1" t="s">
        <v>635</v>
      </c>
    </row>
    <row r="23" spans="1:14">
      <c r="A23" s="1">
        <v>258</v>
      </c>
      <c r="B23" s="1" t="s">
        <v>617</v>
      </c>
      <c r="C23" s="1" t="s">
        <v>647</v>
      </c>
      <c r="G23" s="11">
        <v>106</v>
      </c>
      <c r="H23" s="1" t="str">
        <f>VLOOKUP(G23,Cabs!A$1:B$150,2)</f>
        <v>4x12 Rumble EV12S Mix</v>
      </c>
      <c r="I23" s="13">
        <v>3.2</v>
      </c>
      <c r="J23" s="13">
        <v>4</v>
      </c>
      <c r="K23" s="13">
        <v>3</v>
      </c>
      <c r="L23" s="13">
        <v>-7.2</v>
      </c>
      <c r="M23" s="13">
        <v>-3</v>
      </c>
    </row>
    <row r="24" spans="1:14">
      <c r="A24" s="1">
        <v>259</v>
      </c>
      <c r="B24" s="1" t="s">
        <v>618</v>
      </c>
      <c r="C24" s="1" t="s">
        <v>648</v>
      </c>
      <c r="G24" s="11">
        <v>106</v>
      </c>
      <c r="H24" s="1" t="str">
        <f>VLOOKUP(G24,Cabs!A$1:B$150,2)</f>
        <v>4x12 Rumble EV12S Mix</v>
      </c>
      <c r="I24" s="13">
        <v>2.7</v>
      </c>
      <c r="J24" s="13" t="s">
        <v>624</v>
      </c>
      <c r="K24" s="13">
        <v>3</v>
      </c>
      <c r="L24" s="13">
        <v>5</v>
      </c>
      <c r="M24" s="13">
        <v>-3</v>
      </c>
    </row>
    <row r="25" spans="1:14">
      <c r="A25" s="1">
        <v>260</v>
      </c>
      <c r="B25" s="1" t="s">
        <v>616</v>
      </c>
      <c r="C25" s="1" t="s">
        <v>649</v>
      </c>
      <c r="D25" s="12" t="s">
        <v>469</v>
      </c>
      <c r="E25" s="12" t="s">
        <v>461</v>
      </c>
      <c r="F25" s="12">
        <v>119</v>
      </c>
      <c r="G25" s="11">
        <v>106</v>
      </c>
      <c r="H25" s="1" t="str">
        <f>VLOOKUP(G25,Cabs!A$1:B$150,2)</f>
        <v>4x12 Rumble EV12S Mix</v>
      </c>
      <c r="I25" s="13">
        <v>2.77</v>
      </c>
      <c r="J25" s="13">
        <v>5</v>
      </c>
      <c r="K25" s="13">
        <v>3</v>
      </c>
      <c r="L25" s="13">
        <v>-9.4</v>
      </c>
      <c r="M25" s="13">
        <v>-3</v>
      </c>
    </row>
    <row r="26" spans="1:14">
      <c r="A26" s="1">
        <v>261</v>
      </c>
      <c r="B26" s="1" t="s">
        <v>16</v>
      </c>
      <c r="C26" s="1" t="s">
        <v>200</v>
      </c>
      <c r="E26" s="12">
        <v>118</v>
      </c>
      <c r="G26" s="11">
        <v>118</v>
      </c>
      <c r="H26" s="1" t="str">
        <f>VLOOKUP(G26,Cabs!A$1:B$150,2)</f>
        <v>2x12 SV Legend Mix</v>
      </c>
      <c r="I26" s="13">
        <v>3.25</v>
      </c>
      <c r="J26" s="13" t="s">
        <v>624</v>
      </c>
      <c r="K26" s="13">
        <v>3.5</v>
      </c>
      <c r="L26" s="13">
        <v>-4.2</v>
      </c>
      <c r="M26" s="13">
        <v>-3</v>
      </c>
      <c r="N26" s="1" t="s">
        <v>636</v>
      </c>
    </row>
    <row r="27" spans="1:14">
      <c r="A27" s="1">
        <v>262</v>
      </c>
      <c r="B27" s="1" t="s">
        <v>24</v>
      </c>
      <c r="C27" s="1" t="s">
        <v>206</v>
      </c>
      <c r="D27" s="12" t="s">
        <v>524</v>
      </c>
      <c r="E27" s="12">
        <v>108</v>
      </c>
      <c r="F27" s="12" t="s">
        <v>589</v>
      </c>
      <c r="G27" s="11">
        <v>108</v>
      </c>
      <c r="H27" s="1" t="str">
        <f>VLOOKUP(G27,Cabs!A$1:B$150,2)</f>
        <v>4x12 Petrucci V30 Mix</v>
      </c>
      <c r="I27" s="13">
        <v>4.4400000000000004</v>
      </c>
      <c r="J27" s="13">
        <v>6.9</v>
      </c>
      <c r="K27" s="13">
        <v>3</v>
      </c>
      <c r="L27" s="13">
        <v>-6</v>
      </c>
      <c r="M27" s="13">
        <v>-3</v>
      </c>
    </row>
    <row r="28" spans="1:14">
      <c r="A28" s="1">
        <v>263</v>
      </c>
      <c r="B28" s="1" t="s">
        <v>48</v>
      </c>
      <c r="C28" s="1" t="s">
        <v>234</v>
      </c>
      <c r="D28" s="12" t="s">
        <v>525</v>
      </c>
      <c r="E28" s="12">
        <v>108</v>
      </c>
      <c r="F28" s="12" t="s">
        <v>589</v>
      </c>
      <c r="G28" s="11">
        <v>44</v>
      </c>
      <c r="H28" s="1" t="str">
        <f>VLOOKUP(G28,Cabs!A$1:B$150,2)</f>
        <v>4x12 Recto V30 (OH)</v>
      </c>
      <c r="I28" s="13">
        <v>3.49</v>
      </c>
      <c r="J28" s="13" t="s">
        <v>624</v>
      </c>
      <c r="K28" s="13">
        <v>3</v>
      </c>
      <c r="L28" s="13">
        <v>-7.6</v>
      </c>
      <c r="M28" s="13">
        <v>-3</v>
      </c>
    </row>
    <row r="29" spans="1:14">
      <c r="A29" s="1">
        <v>264</v>
      </c>
      <c r="B29" s="1" t="s">
        <v>49</v>
      </c>
      <c r="C29" s="1" t="s">
        <v>235</v>
      </c>
      <c r="D29" s="12" t="s">
        <v>525</v>
      </c>
      <c r="E29" s="12">
        <v>108</v>
      </c>
      <c r="F29" s="12" t="s">
        <v>589</v>
      </c>
      <c r="G29" s="11">
        <v>44</v>
      </c>
      <c r="H29" s="1" t="str">
        <f>VLOOKUP(G29,Cabs!A$1:B$150,2)</f>
        <v>4x12 Recto V30 (OH)</v>
      </c>
      <c r="I29" s="13">
        <v>2.19</v>
      </c>
      <c r="J29" s="13" t="s">
        <v>624</v>
      </c>
      <c r="K29" s="13">
        <v>3</v>
      </c>
      <c r="L29" s="13">
        <v>-4.5</v>
      </c>
      <c r="M29" s="13">
        <v>-3</v>
      </c>
    </row>
    <row r="30" spans="1:14">
      <c r="A30" s="1">
        <v>265</v>
      </c>
      <c r="B30" s="1" t="s">
        <v>83</v>
      </c>
      <c r="C30" s="1" t="s">
        <v>236</v>
      </c>
      <c r="D30" s="12" t="s">
        <v>525</v>
      </c>
      <c r="E30" s="12">
        <v>108</v>
      </c>
      <c r="F30" s="12" t="s">
        <v>589</v>
      </c>
      <c r="G30" s="11">
        <v>108</v>
      </c>
      <c r="H30" s="1" t="str">
        <f>VLOOKUP(G30,Cabs!A$1:B$150,2)</f>
        <v>4x12 Petrucci V30 Mix</v>
      </c>
      <c r="I30" s="13">
        <v>1.81</v>
      </c>
      <c r="J30" s="13" t="s">
        <v>624</v>
      </c>
      <c r="K30" s="13">
        <v>3</v>
      </c>
      <c r="L30" s="13">
        <v>-10</v>
      </c>
      <c r="M30" s="13">
        <v>-3</v>
      </c>
    </row>
    <row r="31" spans="1:14">
      <c r="A31" s="1">
        <v>266</v>
      </c>
      <c r="B31" s="1" t="s">
        <v>26</v>
      </c>
      <c r="C31" s="1" t="s">
        <v>212</v>
      </c>
      <c r="D31" s="12" t="s">
        <v>525</v>
      </c>
      <c r="E31" s="12">
        <v>108</v>
      </c>
      <c r="F31" s="12" t="s">
        <v>589</v>
      </c>
      <c r="G31" s="11">
        <v>43</v>
      </c>
      <c r="H31" s="1" t="str">
        <f>VLOOKUP(G31,Cabs!A$1:B$150,2)</f>
        <v>4x12 Recto V30 (RW)</v>
      </c>
      <c r="I31" s="13">
        <v>4</v>
      </c>
      <c r="J31" s="13" t="s">
        <v>624</v>
      </c>
      <c r="K31" s="13">
        <v>3</v>
      </c>
      <c r="L31" s="13">
        <v>-3.7</v>
      </c>
      <c r="M31" s="13">
        <f>+-3</f>
        <v>-3</v>
      </c>
      <c r="N31" s="1" t="s">
        <v>510</v>
      </c>
    </row>
    <row r="32" spans="1:14">
      <c r="A32" s="1">
        <v>267</v>
      </c>
      <c r="B32" s="1" t="s">
        <v>27</v>
      </c>
      <c r="C32" s="1" t="s">
        <v>213</v>
      </c>
      <c r="D32" s="12" t="s">
        <v>525</v>
      </c>
      <c r="E32" s="12">
        <v>108</v>
      </c>
      <c r="F32" s="12" t="s">
        <v>589</v>
      </c>
      <c r="G32" s="11">
        <v>43</v>
      </c>
      <c r="H32" s="1" t="str">
        <f>VLOOKUP(G32,Cabs!A$1:B$150,2)</f>
        <v>4x12 Recto V30 (RW)</v>
      </c>
      <c r="I32" s="13">
        <v>4.08</v>
      </c>
      <c r="J32" s="13" t="s">
        <v>624</v>
      </c>
      <c r="K32" s="13">
        <v>3</v>
      </c>
      <c r="L32" s="13">
        <v>-7.5</v>
      </c>
      <c r="M32" s="13">
        <v>-3</v>
      </c>
    </row>
    <row r="33" spans="1:14">
      <c r="A33" s="1">
        <v>268</v>
      </c>
      <c r="B33" s="1" t="s">
        <v>28</v>
      </c>
      <c r="C33" s="1" t="s">
        <v>214</v>
      </c>
      <c r="D33" s="12" t="s">
        <v>525</v>
      </c>
      <c r="E33" s="12">
        <v>108</v>
      </c>
      <c r="F33" s="12" t="s">
        <v>589</v>
      </c>
      <c r="G33" s="11">
        <v>108</v>
      </c>
      <c r="H33" s="1" t="str">
        <f>VLOOKUP(G33,Cabs!A$1:B$150,2)</f>
        <v>4x12 Petrucci V30 Mix</v>
      </c>
      <c r="I33" s="13">
        <v>2.09</v>
      </c>
      <c r="J33" s="13" t="s">
        <v>624</v>
      </c>
      <c r="K33" s="13">
        <v>3</v>
      </c>
      <c r="L33" s="13">
        <v>-7.5</v>
      </c>
      <c r="M33" s="13">
        <v>-3</v>
      </c>
    </row>
    <row r="34" spans="1:14">
      <c r="A34" s="1">
        <v>269</v>
      </c>
      <c r="B34" s="1" t="s">
        <v>25</v>
      </c>
      <c r="C34" s="1" t="s">
        <v>207</v>
      </c>
      <c r="D34" s="12" t="s">
        <v>525</v>
      </c>
      <c r="E34" s="12">
        <v>108</v>
      </c>
      <c r="F34" s="12" t="s">
        <v>589</v>
      </c>
      <c r="G34" s="11">
        <v>43</v>
      </c>
      <c r="H34" s="1" t="str">
        <f>VLOOKUP(G34,Cabs!A$1:B$150,2)</f>
        <v>4x12 Recto V30 (RW)</v>
      </c>
      <c r="I34" s="13">
        <v>1.84</v>
      </c>
      <c r="J34" s="13" t="s">
        <v>624</v>
      </c>
      <c r="K34" s="13">
        <v>3</v>
      </c>
      <c r="L34" s="13">
        <v>-11.7</v>
      </c>
      <c r="M34" s="13">
        <v>-3</v>
      </c>
    </row>
    <row r="35" spans="1:14">
      <c r="A35" s="1">
        <v>270</v>
      </c>
      <c r="B35" s="10" t="s">
        <v>31</v>
      </c>
      <c r="C35" s="10" t="s">
        <v>211</v>
      </c>
      <c r="D35" s="14"/>
      <c r="E35" s="14">
        <v>84</v>
      </c>
      <c r="F35" s="14"/>
      <c r="G35" s="15">
        <v>84</v>
      </c>
      <c r="H35" s="10" t="str">
        <f>VLOOKUP(G35,Cabs!A$1:B$150,2)</f>
        <v>1x12 Division 13 Mix</v>
      </c>
      <c r="I35" s="16">
        <v>1.52</v>
      </c>
      <c r="J35" s="16" t="s">
        <v>624</v>
      </c>
      <c r="K35" s="16">
        <v>8</v>
      </c>
      <c r="L35" s="16">
        <v>-4.2</v>
      </c>
      <c r="M35" s="16">
        <v>-3</v>
      </c>
      <c r="N35" s="10"/>
    </row>
    <row r="36" spans="1:14">
      <c r="A36" s="1">
        <v>271</v>
      </c>
      <c r="B36" s="1" t="s">
        <v>55</v>
      </c>
      <c r="C36" s="1" t="s">
        <v>242</v>
      </c>
      <c r="D36" s="12" t="s">
        <v>470</v>
      </c>
      <c r="E36" s="12" t="s">
        <v>592</v>
      </c>
      <c r="F36" s="12" t="s">
        <v>586</v>
      </c>
      <c r="G36" s="11">
        <v>94</v>
      </c>
      <c r="H36" s="1" t="str">
        <f>VLOOKUP(G36,Cabs!A$1:B$150,2)</f>
        <v>2x12 Class-A 30w Silver Mix</v>
      </c>
      <c r="I36" s="13">
        <v>1.24</v>
      </c>
      <c r="J36" s="13" t="s">
        <v>624</v>
      </c>
      <c r="K36" s="13">
        <v>5</v>
      </c>
      <c r="L36" s="13">
        <v>0</v>
      </c>
      <c r="M36" s="13">
        <v>-3</v>
      </c>
    </row>
    <row r="37" spans="1:14" s="10" customFormat="1">
      <c r="A37" s="1">
        <v>272</v>
      </c>
      <c r="B37" s="1" t="s">
        <v>56</v>
      </c>
      <c r="C37" s="1" t="s">
        <v>243</v>
      </c>
      <c r="D37" s="12" t="s">
        <v>460</v>
      </c>
      <c r="E37" s="12" t="s">
        <v>461</v>
      </c>
      <c r="F37" s="12">
        <v>119</v>
      </c>
      <c r="G37" s="11">
        <v>106</v>
      </c>
      <c r="H37" s="1" t="str">
        <f>VLOOKUP(G37,Cabs!A$1:B$150,2)</f>
        <v>4x12 Rumble EV12S Mix</v>
      </c>
      <c r="I37" s="13">
        <v>4.5</v>
      </c>
      <c r="J37" s="13" t="s">
        <v>624</v>
      </c>
      <c r="K37" s="13">
        <v>3</v>
      </c>
      <c r="L37" s="13">
        <v>-6.3</v>
      </c>
      <c r="M37" s="13">
        <v>-3</v>
      </c>
      <c r="N37" s="1"/>
    </row>
    <row r="38" spans="1:14">
      <c r="A38" s="1">
        <v>273</v>
      </c>
      <c r="B38" s="1" t="s">
        <v>57</v>
      </c>
      <c r="C38" s="1" t="s">
        <v>244</v>
      </c>
      <c r="D38" s="12" t="s">
        <v>460</v>
      </c>
      <c r="E38" s="12" t="s">
        <v>461</v>
      </c>
      <c r="F38" s="12">
        <v>119</v>
      </c>
      <c r="G38" s="11">
        <v>106</v>
      </c>
      <c r="H38" s="1" t="str">
        <f>VLOOKUP(G38,Cabs!A$1:B$150,2)</f>
        <v>4x12 Rumble EV12S Mix</v>
      </c>
      <c r="I38" s="13">
        <v>4.3600000000000003</v>
      </c>
      <c r="J38" s="13">
        <v>5</v>
      </c>
      <c r="K38" s="13">
        <v>3</v>
      </c>
      <c r="L38" s="13">
        <v>-11.3</v>
      </c>
      <c r="M38" s="13">
        <v>-3</v>
      </c>
    </row>
    <row r="39" spans="1:14">
      <c r="A39" s="1">
        <v>274</v>
      </c>
      <c r="B39" s="1" t="s">
        <v>627</v>
      </c>
      <c r="C39" s="1" t="s">
        <v>628</v>
      </c>
      <c r="E39" s="12" t="s">
        <v>461</v>
      </c>
      <c r="F39" s="12">
        <v>119</v>
      </c>
      <c r="G39" s="11">
        <v>106</v>
      </c>
      <c r="H39" s="1" t="str">
        <f>VLOOKUP(G39,Cabs!A$1:B$150,2)</f>
        <v>4x12 Rumble EV12S Mix</v>
      </c>
      <c r="I39" s="13">
        <v>4.3600000000000003</v>
      </c>
      <c r="J39" s="13">
        <v>5</v>
      </c>
      <c r="K39" s="13">
        <v>3</v>
      </c>
      <c r="L39" s="13">
        <v>-12.8</v>
      </c>
      <c r="M39" s="13">
        <v>-3</v>
      </c>
    </row>
    <row r="40" spans="1:14">
      <c r="A40" s="1">
        <v>275</v>
      </c>
      <c r="B40" s="1" t="s">
        <v>33</v>
      </c>
      <c r="C40" s="1" t="s">
        <v>216</v>
      </c>
      <c r="D40" s="12" t="s">
        <v>524</v>
      </c>
      <c r="E40" s="12">
        <v>108</v>
      </c>
      <c r="F40" s="12" t="s">
        <v>589</v>
      </c>
      <c r="G40" s="11">
        <v>43</v>
      </c>
      <c r="H40" s="1" t="str">
        <f>VLOOKUP(G40,Cabs!A$1:B$150,2)</f>
        <v>4x12 Recto V30 (RW)</v>
      </c>
      <c r="I40" s="13">
        <v>3.5</v>
      </c>
      <c r="J40" s="13" t="s">
        <v>624</v>
      </c>
      <c r="K40" s="13">
        <v>3</v>
      </c>
      <c r="L40" s="13">
        <v>-2.2000000000000002</v>
      </c>
      <c r="M40" s="13">
        <v>-3</v>
      </c>
      <c r="N40" s="1" t="s">
        <v>637</v>
      </c>
    </row>
    <row r="41" spans="1:14">
      <c r="A41" s="1">
        <v>276</v>
      </c>
      <c r="B41" s="1" t="s">
        <v>81</v>
      </c>
      <c r="C41" s="1" t="s">
        <v>177</v>
      </c>
      <c r="D41" s="12">
        <v>49</v>
      </c>
      <c r="E41" s="12">
        <v>107</v>
      </c>
      <c r="F41" s="12">
        <v>128</v>
      </c>
      <c r="G41" s="11">
        <v>49</v>
      </c>
      <c r="H41" s="1" t="str">
        <f>VLOOKUP(G41,Cabs!A$1:B$150,2)</f>
        <v>4x12 PVH 6160 (RW)</v>
      </c>
      <c r="I41" s="13">
        <v>2.59</v>
      </c>
      <c r="J41" s="13" t="s">
        <v>624</v>
      </c>
      <c r="K41" s="13">
        <v>3.5</v>
      </c>
      <c r="L41" s="13">
        <v>-14</v>
      </c>
      <c r="M41" s="13">
        <v>-3</v>
      </c>
    </row>
    <row r="42" spans="1:14">
      <c r="A42" s="1">
        <v>277</v>
      </c>
      <c r="B42" s="1" t="s">
        <v>80</v>
      </c>
      <c r="C42" s="1" t="s">
        <v>178</v>
      </c>
      <c r="D42" s="12">
        <v>49</v>
      </c>
      <c r="E42" s="12">
        <v>107</v>
      </c>
      <c r="F42" s="12">
        <v>128</v>
      </c>
      <c r="G42" s="11">
        <v>107</v>
      </c>
      <c r="H42" s="1" t="str">
        <f>VLOOKUP(G42,Cabs!A$1:B$150,2)</f>
        <v>4x12 PVH6160 Mix</v>
      </c>
      <c r="I42" s="13">
        <v>0.7</v>
      </c>
      <c r="J42" s="13" t="s">
        <v>624</v>
      </c>
      <c r="K42" s="13">
        <v>4</v>
      </c>
      <c r="L42" s="13">
        <v>-2.9</v>
      </c>
      <c r="M42" s="13">
        <v>-3</v>
      </c>
    </row>
    <row r="43" spans="1:14">
      <c r="A43" s="1">
        <v>278</v>
      </c>
      <c r="B43" s="1" t="s">
        <v>82</v>
      </c>
      <c r="C43" s="1" t="s">
        <v>179</v>
      </c>
      <c r="D43" s="12">
        <v>49</v>
      </c>
      <c r="E43" s="12">
        <v>107</v>
      </c>
      <c r="F43" s="12">
        <v>128</v>
      </c>
      <c r="G43" s="11">
        <v>107</v>
      </c>
      <c r="H43" s="1" t="str">
        <f>VLOOKUP(G43,Cabs!A$1:B$150,2)</f>
        <v>4x12 PVH6160 Mix</v>
      </c>
      <c r="I43" s="13">
        <v>1.67</v>
      </c>
      <c r="J43" s="13" t="s">
        <v>624</v>
      </c>
      <c r="K43" s="13">
        <v>3</v>
      </c>
      <c r="L43" s="13">
        <v>-8.4</v>
      </c>
      <c r="M43" s="13">
        <v>-3</v>
      </c>
    </row>
    <row r="44" spans="1:14">
      <c r="A44" s="1">
        <v>279</v>
      </c>
      <c r="B44" s="1" t="s">
        <v>41</v>
      </c>
      <c r="C44" s="1" t="s">
        <v>41</v>
      </c>
      <c r="D44" s="12">
        <v>49</v>
      </c>
      <c r="E44" s="12">
        <v>107</v>
      </c>
      <c r="F44" s="12">
        <v>128</v>
      </c>
      <c r="G44" s="11">
        <v>49</v>
      </c>
      <c r="H44" s="1" t="str">
        <f>VLOOKUP(G44,Cabs!A$1:B$150,2)</f>
        <v>4x12 PVH 6160 (RW)</v>
      </c>
      <c r="I44" s="13">
        <v>2.0099999999999998</v>
      </c>
      <c r="J44" s="13" t="s">
        <v>624</v>
      </c>
      <c r="K44" s="13">
        <v>3.5</v>
      </c>
      <c r="L44" s="13">
        <v>-7.9</v>
      </c>
      <c r="M44" s="13">
        <v>-3</v>
      </c>
    </row>
    <row r="45" spans="1:14">
      <c r="A45" s="1">
        <v>280</v>
      </c>
      <c r="B45" s="1" t="s">
        <v>35</v>
      </c>
      <c r="C45" s="1" t="s">
        <v>185</v>
      </c>
      <c r="G45" s="11">
        <v>43</v>
      </c>
      <c r="H45" s="1" t="str">
        <f>VLOOKUP(G45,Cabs!A$1:B$150,2)</f>
        <v>4x12 Recto V30 (RW)</v>
      </c>
      <c r="I45" s="13">
        <v>2.83</v>
      </c>
      <c r="J45" s="13" t="s">
        <v>624</v>
      </c>
      <c r="K45" s="13">
        <v>4</v>
      </c>
      <c r="L45" s="13">
        <v>-19.3</v>
      </c>
      <c r="M45" s="13">
        <v>-3</v>
      </c>
    </row>
    <row r="46" spans="1:14">
      <c r="A46" s="1">
        <v>281</v>
      </c>
      <c r="B46" s="10" t="s">
        <v>42</v>
      </c>
      <c r="C46" s="10" t="s">
        <v>220</v>
      </c>
      <c r="D46" s="14"/>
      <c r="E46" s="14"/>
      <c r="F46" s="14"/>
      <c r="G46" s="15">
        <v>101</v>
      </c>
      <c r="H46" s="10" t="str">
        <f>VLOOKUP(G46,Cabs!A$1:B$150,2)</f>
        <v>4x12 Basketweave Green Mix</v>
      </c>
      <c r="I46" s="16">
        <v>4.71</v>
      </c>
      <c r="J46" s="16" t="s">
        <v>624</v>
      </c>
      <c r="K46" s="16">
        <v>4</v>
      </c>
      <c r="L46" s="16">
        <v>-8.8000000000000007</v>
      </c>
      <c r="M46" s="16">
        <v>-3</v>
      </c>
      <c r="N46" s="10" t="s">
        <v>584</v>
      </c>
    </row>
    <row r="47" spans="1:14">
      <c r="A47" s="1">
        <v>282</v>
      </c>
      <c r="B47" s="1" t="s">
        <v>36</v>
      </c>
      <c r="C47" s="1" t="s">
        <v>221</v>
      </c>
      <c r="G47" s="11">
        <v>43</v>
      </c>
      <c r="H47" s="1" t="str">
        <f>VLOOKUP(G47,Cabs!A$1:B$150,2)</f>
        <v>4x12 Recto V30 (RW)</v>
      </c>
      <c r="I47" s="13">
        <v>3.22</v>
      </c>
      <c r="J47" s="13" t="s">
        <v>624</v>
      </c>
      <c r="K47" s="13">
        <v>-13</v>
      </c>
      <c r="L47" s="13">
        <v>-14.6</v>
      </c>
      <c r="M47" s="13">
        <v>-3</v>
      </c>
    </row>
    <row r="48" spans="1:14">
      <c r="A48" s="1">
        <v>283</v>
      </c>
      <c r="B48" s="1" t="s">
        <v>37</v>
      </c>
      <c r="C48" s="1" t="s">
        <v>222</v>
      </c>
      <c r="G48" s="11">
        <v>44</v>
      </c>
      <c r="H48" s="1" t="str">
        <f>VLOOKUP(G48,Cabs!A$1:B$150,2)</f>
        <v>4x12 Recto V30 (OH)</v>
      </c>
      <c r="I48" s="13">
        <v>4.5199999999999996</v>
      </c>
      <c r="J48" s="13" t="s">
        <v>624</v>
      </c>
      <c r="K48" s="13">
        <v>3</v>
      </c>
      <c r="L48" s="13">
        <v>-7.9</v>
      </c>
      <c r="M48" s="13">
        <v>-3</v>
      </c>
    </row>
    <row r="49" spans="1:14" s="10" customFormat="1">
      <c r="A49" s="1">
        <v>284</v>
      </c>
      <c r="B49" s="1" t="s">
        <v>38</v>
      </c>
      <c r="C49" s="1" t="s">
        <v>223</v>
      </c>
      <c r="D49" s="12"/>
      <c r="E49" s="12"/>
      <c r="F49" s="12"/>
      <c r="G49" s="11">
        <v>44</v>
      </c>
      <c r="H49" s="1" t="str">
        <f>VLOOKUP(G49,Cabs!A$1:B$150,2)</f>
        <v>4x12 Recto V30 (OH)</v>
      </c>
      <c r="I49" s="13">
        <v>2.83</v>
      </c>
      <c r="J49" s="13" t="s">
        <v>624</v>
      </c>
      <c r="K49" s="13">
        <v>3.5</v>
      </c>
      <c r="L49" s="13">
        <v>-8.5</v>
      </c>
      <c r="M49" s="13">
        <v>-3</v>
      </c>
      <c r="N49" s="1"/>
    </row>
    <row r="50" spans="1:14">
      <c r="A50" s="1">
        <v>285</v>
      </c>
      <c r="B50" s="1" t="s">
        <v>39</v>
      </c>
      <c r="C50" s="1" t="s">
        <v>224</v>
      </c>
      <c r="G50" s="11">
        <v>43</v>
      </c>
      <c r="H50" s="1" t="str">
        <f>VLOOKUP(G50,Cabs!A$1:B$150,2)</f>
        <v>4x12 Recto V30 (RW)</v>
      </c>
      <c r="I50" s="13">
        <v>1.83</v>
      </c>
      <c r="J50" s="13" t="s">
        <v>624</v>
      </c>
      <c r="K50" s="13">
        <v>3</v>
      </c>
      <c r="L50" s="13">
        <v>-9.1999999999999993</v>
      </c>
      <c r="M50" s="13">
        <v>-3</v>
      </c>
    </row>
    <row r="51" spans="1:14">
      <c r="A51" s="1">
        <v>286</v>
      </c>
      <c r="B51" s="1" t="s">
        <v>536</v>
      </c>
      <c r="C51" s="1" t="s">
        <v>537</v>
      </c>
      <c r="G51" s="11">
        <v>43</v>
      </c>
      <c r="H51" s="1" t="str">
        <f>VLOOKUP(G51,Cabs!A$1:B$150,2)</f>
        <v>4x12 Recto V30 (RW)</v>
      </c>
      <c r="I51" s="13">
        <v>0.98</v>
      </c>
      <c r="J51" s="13" t="s">
        <v>624</v>
      </c>
      <c r="K51" s="13">
        <v>3</v>
      </c>
      <c r="L51" s="13">
        <v>-8.6999999999999993</v>
      </c>
      <c r="M51" s="13">
        <v>-3</v>
      </c>
    </row>
    <row r="52" spans="1:14">
      <c r="A52" s="1">
        <v>287</v>
      </c>
      <c r="B52" s="1" t="s">
        <v>40</v>
      </c>
      <c r="C52" s="1" t="s">
        <v>225</v>
      </c>
      <c r="G52" s="11">
        <v>102</v>
      </c>
      <c r="H52" s="1" t="str">
        <f>VLOOKUP(G52,Cabs!A$1:B$150,2)</f>
        <v>4x12 Basketweave AX Mix</v>
      </c>
      <c r="I52" s="13">
        <v>2.68</v>
      </c>
      <c r="J52" s="13" t="s">
        <v>624</v>
      </c>
      <c r="K52" s="13">
        <v>3.5</v>
      </c>
      <c r="L52" s="13">
        <v>-8.6999999999999993</v>
      </c>
      <c r="M52" s="13">
        <v>-3</v>
      </c>
    </row>
    <row r="53" spans="1:14">
      <c r="A53" s="1">
        <v>288</v>
      </c>
      <c r="B53" s="1" t="s">
        <v>70</v>
      </c>
      <c r="C53" s="1" t="s">
        <v>265</v>
      </c>
      <c r="G53" s="11">
        <v>103</v>
      </c>
      <c r="H53" s="1" t="str">
        <f>VLOOKUP(G53,Cabs!A$1:B$150,2)</f>
        <v>4x12 Basketweave TV Mix</v>
      </c>
      <c r="I53" s="13">
        <v>2.69</v>
      </c>
      <c r="J53" s="13" t="s">
        <v>624</v>
      </c>
      <c r="K53" s="13">
        <v>4</v>
      </c>
      <c r="L53" s="13">
        <v>-13.1</v>
      </c>
      <c r="M53" s="13">
        <v>-3</v>
      </c>
      <c r="N53" s="1" t="s">
        <v>638</v>
      </c>
    </row>
    <row r="54" spans="1:14">
      <c r="A54" s="1">
        <v>289</v>
      </c>
      <c r="B54" s="1" t="s">
        <v>43</v>
      </c>
      <c r="C54" s="1" t="s">
        <v>226</v>
      </c>
      <c r="G54" s="11">
        <v>103</v>
      </c>
      <c r="H54" s="1" t="str">
        <f>VLOOKUP(G54,Cabs!A$1:B$150,2)</f>
        <v>4x12 Basketweave TV Mix</v>
      </c>
      <c r="I54" s="13">
        <v>2</v>
      </c>
      <c r="J54" s="13" t="s">
        <v>624</v>
      </c>
      <c r="K54" s="13">
        <v>10</v>
      </c>
      <c r="L54" s="13">
        <v>-7.5</v>
      </c>
      <c r="M54" s="13">
        <v>-3</v>
      </c>
    </row>
    <row r="55" spans="1:14">
      <c r="A55" s="1">
        <v>290</v>
      </c>
      <c r="B55" s="1" t="s">
        <v>77</v>
      </c>
      <c r="C55" s="1" t="s">
        <v>180</v>
      </c>
      <c r="D55" s="12" t="s">
        <v>471</v>
      </c>
      <c r="E55" s="12">
        <v>99</v>
      </c>
      <c r="G55" s="11">
        <v>99</v>
      </c>
      <c r="H55" s="1" t="str">
        <f>VLOOKUP(G55,Cabs!A$1:B$150,2)</f>
        <v>4x10 Bassguy Mix</v>
      </c>
      <c r="I55" s="13">
        <v>1.64</v>
      </c>
      <c r="J55" s="13" t="s">
        <v>624</v>
      </c>
      <c r="K55" s="13">
        <v>10</v>
      </c>
      <c r="L55" s="13">
        <v>-11.6</v>
      </c>
      <c r="M55" s="13">
        <v>-3</v>
      </c>
    </row>
    <row r="56" spans="1:14">
      <c r="A56" s="1">
        <v>291</v>
      </c>
      <c r="B56" s="1" t="s">
        <v>69</v>
      </c>
      <c r="C56" s="1" t="s">
        <v>264</v>
      </c>
      <c r="E56" s="12" t="s">
        <v>493</v>
      </c>
      <c r="G56" s="11">
        <v>100</v>
      </c>
      <c r="H56" s="1" t="str">
        <f>VLOOKUP(G56,Cabs!A$1:B$150,2)</f>
        <v>4x10 Super Verb Mix</v>
      </c>
      <c r="I56" s="13">
        <v>1.45</v>
      </c>
      <c r="J56" s="13" t="s">
        <v>624</v>
      </c>
      <c r="K56" s="13">
        <v>10</v>
      </c>
      <c r="L56" s="13">
        <v>-12.1</v>
      </c>
      <c r="M56" s="13">
        <v>-3</v>
      </c>
    </row>
    <row r="57" spans="1:14">
      <c r="A57" s="1">
        <v>292</v>
      </c>
      <c r="B57" s="1" t="s">
        <v>78</v>
      </c>
      <c r="C57" s="1" t="s">
        <v>181</v>
      </c>
      <c r="D57" s="12" t="s">
        <v>471</v>
      </c>
      <c r="E57" s="12">
        <v>99</v>
      </c>
      <c r="G57" s="11">
        <v>99</v>
      </c>
      <c r="H57" s="1" t="str">
        <f>VLOOKUP(G57,Cabs!A$1:B$150,2)</f>
        <v>4x10 Bassguy Mix</v>
      </c>
      <c r="I57" s="13">
        <v>1.77</v>
      </c>
      <c r="J57" s="13" t="s">
        <v>624</v>
      </c>
      <c r="K57" s="13">
        <v>10</v>
      </c>
      <c r="L57" s="13">
        <v>-18.3</v>
      </c>
      <c r="M57" s="13">
        <v>-3</v>
      </c>
    </row>
    <row r="58" spans="1:14">
      <c r="A58" s="1">
        <v>293</v>
      </c>
      <c r="B58" s="1" t="s">
        <v>91</v>
      </c>
      <c r="C58" s="1" t="s">
        <v>209</v>
      </c>
      <c r="D58" s="12" t="s">
        <v>472</v>
      </c>
      <c r="E58" s="12" t="s">
        <v>473</v>
      </c>
      <c r="F58" s="12" t="s">
        <v>593</v>
      </c>
      <c r="G58" s="11">
        <v>105</v>
      </c>
      <c r="H58" s="1" t="str">
        <f>VLOOKUP(G58,Cabs!A$1:B$150,2)</f>
        <v>4x12 Rumble EV12L Mix</v>
      </c>
      <c r="I58" s="13">
        <v>1.65</v>
      </c>
      <c r="J58" s="13" t="s">
        <v>624</v>
      </c>
      <c r="K58" s="13">
        <v>10</v>
      </c>
      <c r="L58" s="13">
        <v>-8.9</v>
      </c>
      <c r="M58" s="13">
        <v>-3</v>
      </c>
    </row>
    <row r="59" spans="1:14">
      <c r="A59" s="1">
        <v>294</v>
      </c>
      <c r="B59" s="1" t="s">
        <v>79</v>
      </c>
      <c r="C59" s="1" t="s">
        <v>184</v>
      </c>
      <c r="D59" s="12" t="s">
        <v>519</v>
      </c>
      <c r="E59" s="12">
        <v>91</v>
      </c>
      <c r="F59" s="12" t="s">
        <v>594</v>
      </c>
      <c r="G59" s="11">
        <v>91</v>
      </c>
      <c r="H59" s="1" t="str">
        <f>VLOOKUP(G59,Cabs!A$1:B$150,2)</f>
        <v>2x12 Double Verb Mix</v>
      </c>
      <c r="I59" s="13">
        <v>4</v>
      </c>
      <c r="J59" s="13" t="s">
        <v>624</v>
      </c>
      <c r="K59" s="13">
        <v>10</v>
      </c>
      <c r="L59" s="13">
        <v>-13.2</v>
      </c>
      <c r="M59" s="13">
        <v>-3</v>
      </c>
    </row>
    <row r="60" spans="1:14">
      <c r="A60" s="1">
        <v>295</v>
      </c>
      <c r="B60" s="1" t="s">
        <v>54</v>
      </c>
      <c r="C60" s="1" t="s">
        <v>241</v>
      </c>
      <c r="E60" s="12">
        <v>79</v>
      </c>
      <c r="G60" s="11">
        <v>79</v>
      </c>
      <c r="H60" s="1" t="str">
        <f>VLOOKUP(G60,Cabs!A$1:B$150,2)</f>
        <v>1x12 Junior Blues Mix</v>
      </c>
      <c r="I60" s="13">
        <v>4</v>
      </c>
      <c r="J60" s="13" t="s">
        <v>624</v>
      </c>
      <c r="K60" s="13">
        <v>5</v>
      </c>
      <c r="L60" s="13">
        <v>-15.6</v>
      </c>
      <c r="M60" s="13">
        <v>-3</v>
      </c>
    </row>
    <row r="61" spans="1:14">
      <c r="A61" s="1">
        <v>296</v>
      </c>
      <c r="B61" s="1" t="s">
        <v>604</v>
      </c>
      <c r="C61" s="1" t="s">
        <v>538</v>
      </c>
      <c r="D61" s="12">
        <v>3</v>
      </c>
      <c r="E61" s="12" t="s">
        <v>474</v>
      </c>
      <c r="G61" s="11">
        <v>77</v>
      </c>
      <c r="H61" s="1" t="str">
        <f>VLOOKUP(G61,Cabs!A$1:B$150,2)</f>
        <v>1x10 Prince Tone Black Mix</v>
      </c>
      <c r="I61" s="13">
        <v>3.9</v>
      </c>
      <c r="J61" s="13" t="s">
        <v>624</v>
      </c>
      <c r="K61" s="13">
        <v>10</v>
      </c>
      <c r="L61" s="13">
        <v>-13.1</v>
      </c>
      <c r="M61" s="13">
        <v>-3</v>
      </c>
      <c r="N61" s="1" t="s">
        <v>634</v>
      </c>
    </row>
    <row r="62" spans="1:14">
      <c r="A62" s="1">
        <v>297</v>
      </c>
      <c r="B62" s="1" t="s">
        <v>605</v>
      </c>
      <c r="C62" s="1" t="s">
        <v>539</v>
      </c>
      <c r="D62" s="12">
        <v>3</v>
      </c>
      <c r="E62" s="12" t="s">
        <v>474</v>
      </c>
      <c r="G62" s="11">
        <v>77</v>
      </c>
      <c r="H62" s="1" t="str">
        <f>VLOOKUP(G62,Cabs!A$1:B$150,2)</f>
        <v>1x10 Prince Tone Black Mix</v>
      </c>
      <c r="I62" s="13">
        <v>2.97</v>
      </c>
      <c r="J62" s="13" t="s">
        <v>624</v>
      </c>
      <c r="K62" s="13">
        <v>10</v>
      </c>
      <c r="L62" s="13">
        <v>-13.4</v>
      </c>
      <c r="M62" s="13">
        <v>-3</v>
      </c>
      <c r="N62" s="1" t="s">
        <v>633</v>
      </c>
    </row>
    <row r="63" spans="1:14">
      <c r="A63" s="1">
        <v>298</v>
      </c>
      <c r="B63" s="1" t="s">
        <v>540</v>
      </c>
      <c r="C63" s="1" t="s">
        <v>533</v>
      </c>
      <c r="D63" s="12">
        <v>3</v>
      </c>
      <c r="E63" s="12" t="s">
        <v>474</v>
      </c>
      <c r="G63" s="11">
        <v>77</v>
      </c>
      <c r="H63" s="1" t="str">
        <f>VLOOKUP(G63,Cabs!A$1:B$150,2)</f>
        <v>1x10 Prince Tone Black Mix</v>
      </c>
      <c r="I63" s="13">
        <v>1.53</v>
      </c>
      <c r="J63" s="13" t="s">
        <v>624</v>
      </c>
      <c r="K63" s="13">
        <v>10</v>
      </c>
      <c r="L63" s="13">
        <v>-13.4</v>
      </c>
      <c r="M63" s="13">
        <v>-3</v>
      </c>
      <c r="N63" s="1" t="s">
        <v>633</v>
      </c>
    </row>
    <row r="64" spans="1:14">
      <c r="A64" s="1">
        <v>299</v>
      </c>
      <c r="B64" s="1" t="s">
        <v>29</v>
      </c>
      <c r="C64" s="1" t="s">
        <v>208</v>
      </c>
      <c r="D64" s="12" t="s">
        <v>476</v>
      </c>
      <c r="E64" s="12" t="s">
        <v>475</v>
      </c>
      <c r="G64" s="11">
        <v>81</v>
      </c>
      <c r="H64" s="1" t="str">
        <f>VLOOKUP(G64,Cabs!A$1:B$150,2)</f>
        <v>1x12 Deluxe Tweed Mix</v>
      </c>
      <c r="I64" s="13">
        <v>3.07</v>
      </c>
      <c r="J64" s="13" t="s">
        <v>624</v>
      </c>
      <c r="K64" s="13">
        <v>7.28</v>
      </c>
      <c r="L64" s="13">
        <v>-9.6</v>
      </c>
      <c r="M64" s="13">
        <v>-3</v>
      </c>
      <c r="N64" s="1" t="s">
        <v>510</v>
      </c>
    </row>
    <row r="65" spans="1:14">
      <c r="A65" s="1">
        <v>300</v>
      </c>
      <c r="B65" s="1" t="s">
        <v>32</v>
      </c>
      <c r="C65" s="1" t="s">
        <v>215</v>
      </c>
      <c r="D65" s="12" t="s">
        <v>477</v>
      </c>
      <c r="E65" s="12" t="s">
        <v>478</v>
      </c>
      <c r="F65" s="12" t="s">
        <v>595</v>
      </c>
      <c r="G65" s="11">
        <v>91</v>
      </c>
      <c r="H65" s="1" t="str">
        <f>VLOOKUP(G65,Cabs!A$1:B$150,2)</f>
        <v>2x12 Double Verb Mix</v>
      </c>
      <c r="I65" s="13">
        <v>2.38</v>
      </c>
      <c r="J65" s="13" t="s">
        <v>624</v>
      </c>
      <c r="K65" s="13">
        <v>7.98</v>
      </c>
      <c r="L65" s="13">
        <v>-16.3</v>
      </c>
      <c r="M65" s="13">
        <v>-3</v>
      </c>
    </row>
    <row r="66" spans="1:14">
      <c r="A66" s="1">
        <v>301</v>
      </c>
      <c r="B66" s="1" t="s">
        <v>75</v>
      </c>
      <c r="C66" s="1" t="s">
        <v>275</v>
      </c>
      <c r="E66" s="12">
        <v>98</v>
      </c>
      <c r="G66" s="11">
        <v>98</v>
      </c>
      <c r="H66" s="1" t="str">
        <f>VLOOKUP(G66,Cabs!A$1:B$150,2)</f>
        <v>3x10 Vibrato King Mix</v>
      </c>
      <c r="I66" s="13">
        <v>2.9</v>
      </c>
      <c r="J66" s="13" t="s">
        <v>624</v>
      </c>
      <c r="K66" s="13">
        <v>10</v>
      </c>
      <c r="L66" s="13">
        <v>-8.6</v>
      </c>
      <c r="M66" s="13">
        <v>-3</v>
      </c>
    </row>
    <row r="67" spans="1:14">
      <c r="A67" s="1">
        <v>302</v>
      </c>
      <c r="B67" s="1" t="s">
        <v>302</v>
      </c>
      <c r="C67" s="1" t="s">
        <v>286</v>
      </c>
      <c r="E67" s="12" t="s">
        <v>479</v>
      </c>
      <c r="G67" s="11">
        <v>82</v>
      </c>
      <c r="H67" s="1" t="str">
        <f>VLOOKUP(G67,Cabs!A$1:B$150,2)</f>
        <v>1x12 Vibrato Lux Mix</v>
      </c>
      <c r="I67" s="13">
        <v>2.9</v>
      </c>
      <c r="J67" s="13" t="s">
        <v>624</v>
      </c>
      <c r="K67" s="13">
        <v>10</v>
      </c>
      <c r="L67" s="13">
        <v>-8.6</v>
      </c>
      <c r="M67" s="13">
        <v>-3</v>
      </c>
    </row>
    <row r="68" spans="1:14">
      <c r="A68" s="1">
        <v>303</v>
      </c>
      <c r="B68" s="1" t="s">
        <v>74</v>
      </c>
      <c r="C68" s="1" t="s">
        <v>274</v>
      </c>
      <c r="D68" s="12" t="s">
        <v>480</v>
      </c>
      <c r="E68" s="12" t="s">
        <v>481</v>
      </c>
      <c r="F68" s="12">
        <v>123</v>
      </c>
      <c r="G68" s="11">
        <v>88</v>
      </c>
      <c r="H68" s="1" t="str">
        <f>VLOOKUP(G68,Cabs!A$1:B$150,2)</f>
        <v>1x15 Empire Mix</v>
      </c>
      <c r="I68" s="13">
        <v>3.54</v>
      </c>
      <c r="J68" s="13" t="s">
        <v>624</v>
      </c>
      <c r="K68" s="13">
        <v>7.26</v>
      </c>
      <c r="L68" s="13">
        <v>-11.9</v>
      </c>
      <c r="M68" s="13">
        <v>-3</v>
      </c>
    </row>
    <row r="69" spans="1:14">
      <c r="A69" s="1">
        <v>304</v>
      </c>
      <c r="B69" s="1" t="s">
        <v>84</v>
      </c>
      <c r="C69" s="1" t="s">
        <v>229</v>
      </c>
      <c r="D69" s="12" t="s">
        <v>482</v>
      </c>
      <c r="E69" s="12">
        <v>108</v>
      </c>
      <c r="F69" s="12" t="s">
        <v>596</v>
      </c>
      <c r="G69" s="11">
        <v>44</v>
      </c>
      <c r="H69" s="1" t="str">
        <f>VLOOKUP(G69,Cabs!A$1:B$150,2)</f>
        <v>4x12 Recto V30 (OH)</v>
      </c>
      <c r="I69" s="13">
        <v>2.74</v>
      </c>
      <c r="J69" s="13" t="s">
        <v>624</v>
      </c>
      <c r="K69" s="13">
        <v>3.5</v>
      </c>
      <c r="L69" s="13">
        <v>-11.8</v>
      </c>
      <c r="M69" s="13">
        <v>-3</v>
      </c>
    </row>
    <row r="70" spans="1:14">
      <c r="A70" s="1">
        <v>305</v>
      </c>
      <c r="B70" s="1" t="s">
        <v>30</v>
      </c>
      <c r="C70" s="1" t="s">
        <v>210</v>
      </c>
      <c r="D70" s="12" t="s">
        <v>483</v>
      </c>
      <c r="E70" s="12" t="s">
        <v>467</v>
      </c>
      <c r="F70" s="12" t="s">
        <v>586</v>
      </c>
      <c r="G70" s="11">
        <v>103</v>
      </c>
      <c r="H70" s="1" t="str">
        <f>VLOOKUP(G70,Cabs!A$1:B$150,2)</f>
        <v>4x12 Basketweave TV Mix</v>
      </c>
      <c r="I70" s="13">
        <v>2.25</v>
      </c>
      <c r="J70" s="13" t="s">
        <v>624</v>
      </c>
      <c r="K70" s="13">
        <v>3.5</v>
      </c>
      <c r="L70" s="13">
        <v>-13.4</v>
      </c>
      <c r="M70" s="13">
        <v>-3</v>
      </c>
      <c r="N70" s="1" t="s">
        <v>510</v>
      </c>
    </row>
    <row r="71" spans="1:14">
      <c r="A71" s="1">
        <v>306</v>
      </c>
      <c r="B71" s="1" t="s">
        <v>85</v>
      </c>
      <c r="C71" s="1" t="s">
        <v>230</v>
      </c>
      <c r="D71" s="12" t="s">
        <v>482</v>
      </c>
      <c r="E71" s="12">
        <v>108</v>
      </c>
      <c r="F71" s="12" t="s">
        <v>596</v>
      </c>
      <c r="G71" s="11">
        <v>44</v>
      </c>
      <c r="H71" s="1" t="str">
        <f>VLOOKUP(G71,Cabs!A$1:B$150,2)</f>
        <v>4x12 Recto V30 (OH)</v>
      </c>
      <c r="I71" s="13">
        <v>2.0099999999999998</v>
      </c>
      <c r="J71" s="13" t="s">
        <v>624</v>
      </c>
      <c r="K71" s="13">
        <v>3.5</v>
      </c>
      <c r="L71" s="13">
        <v>-15.4</v>
      </c>
      <c r="M71" s="13">
        <v>-3</v>
      </c>
      <c r="N71" s="1" t="s">
        <v>510</v>
      </c>
    </row>
    <row r="72" spans="1:14">
      <c r="A72" s="1">
        <v>307</v>
      </c>
      <c r="B72" s="1" t="s">
        <v>45</v>
      </c>
      <c r="C72" s="1" t="s">
        <v>231</v>
      </c>
      <c r="G72" s="11">
        <v>43</v>
      </c>
      <c r="H72" s="1" t="str">
        <f>VLOOKUP(G72,Cabs!A$1:B$150,2)</f>
        <v>4x12 Recto V30 (RW)</v>
      </c>
      <c r="I72" s="13">
        <v>6.4</v>
      </c>
      <c r="J72" s="13">
        <v>8</v>
      </c>
      <c r="K72" s="13">
        <v>3</v>
      </c>
      <c r="L72" s="13">
        <v>-8</v>
      </c>
      <c r="M72" s="13">
        <v>-3</v>
      </c>
    </row>
    <row r="73" spans="1:14">
      <c r="A73" s="1">
        <v>308</v>
      </c>
      <c r="B73" s="1" t="s">
        <v>46</v>
      </c>
      <c r="C73" s="1" t="s">
        <v>232</v>
      </c>
      <c r="G73" s="11">
        <v>43</v>
      </c>
      <c r="H73" s="1" t="str">
        <f>VLOOKUP(G73,Cabs!A$1:B$150,2)</f>
        <v>4x12 Recto V30 (RW)</v>
      </c>
      <c r="I73" s="13">
        <v>2.2000000000000002</v>
      </c>
      <c r="J73" s="13">
        <v>8</v>
      </c>
      <c r="K73" s="13">
        <v>3</v>
      </c>
      <c r="L73" s="13">
        <v>-11</v>
      </c>
      <c r="M73" s="13">
        <v>-3</v>
      </c>
    </row>
    <row r="74" spans="1:14">
      <c r="A74" s="1">
        <v>309</v>
      </c>
      <c r="B74" s="1" t="s">
        <v>44</v>
      </c>
      <c r="C74" s="1" t="s">
        <v>227</v>
      </c>
      <c r="D74" s="12" t="s">
        <v>484</v>
      </c>
      <c r="E74" s="12" t="s">
        <v>461</v>
      </c>
      <c r="F74" s="12">
        <v>119</v>
      </c>
      <c r="G74" s="11">
        <v>105</v>
      </c>
      <c r="H74" s="1" t="str">
        <f>VLOOKUP(G74,Cabs!A$1:B$150,2)</f>
        <v>4x12 Rumble EV12L Mix</v>
      </c>
      <c r="I74" s="13">
        <v>1.21</v>
      </c>
      <c r="J74" s="13">
        <v>5</v>
      </c>
      <c r="K74" s="13">
        <v>3</v>
      </c>
      <c r="L74" s="13">
        <v>-14.8</v>
      </c>
      <c r="M74" s="13">
        <v>-3</v>
      </c>
      <c r="N74" s="1" t="s">
        <v>516</v>
      </c>
    </row>
    <row r="75" spans="1:14">
      <c r="A75" s="1">
        <v>310</v>
      </c>
      <c r="B75" s="1" t="s">
        <v>298</v>
      </c>
      <c r="C75" s="1" t="s">
        <v>228</v>
      </c>
      <c r="D75" s="12" t="s">
        <v>484</v>
      </c>
      <c r="E75" s="12" t="s">
        <v>461</v>
      </c>
      <c r="F75" s="12">
        <v>119</v>
      </c>
      <c r="G75" s="11">
        <v>105</v>
      </c>
      <c r="H75" s="1" t="str">
        <f>VLOOKUP(G75,Cabs!A$1:B$150,2)</f>
        <v>4x12 Rumble EV12L Mix</v>
      </c>
      <c r="I75" s="13">
        <v>1.21</v>
      </c>
      <c r="J75" s="13">
        <v>5</v>
      </c>
      <c r="K75" s="13">
        <v>3</v>
      </c>
      <c r="L75" s="13">
        <v>-13.7</v>
      </c>
      <c r="M75" s="13">
        <v>-3</v>
      </c>
      <c r="N75" s="1" t="s">
        <v>510</v>
      </c>
    </row>
    <row r="76" spans="1:14">
      <c r="A76" s="1">
        <v>311</v>
      </c>
      <c r="B76" s="1" t="s">
        <v>47</v>
      </c>
      <c r="C76" s="1" t="s">
        <v>233</v>
      </c>
      <c r="D76" s="12" t="s">
        <v>485</v>
      </c>
      <c r="E76" s="12" t="s">
        <v>597</v>
      </c>
      <c r="G76" s="11">
        <v>3</v>
      </c>
      <c r="H76" s="1" t="str">
        <f>VLOOKUP(G76,Cabs!A$1:B$150,2)</f>
        <v>1x10 Gold</v>
      </c>
      <c r="I76" s="13">
        <v>5.01</v>
      </c>
      <c r="J76" s="13" t="s">
        <v>624</v>
      </c>
      <c r="K76" s="13">
        <v>10</v>
      </c>
      <c r="L76" s="13">
        <v>-2.6</v>
      </c>
      <c r="M76" s="13">
        <v>-3</v>
      </c>
    </row>
    <row r="77" spans="1:14">
      <c r="A77" s="1">
        <v>312</v>
      </c>
      <c r="B77" s="1" t="s">
        <v>51</v>
      </c>
      <c r="C77" s="1" t="s">
        <v>237</v>
      </c>
      <c r="D77" s="12">
        <v>42</v>
      </c>
      <c r="G77" s="11">
        <v>42</v>
      </c>
      <c r="H77" s="1" t="str">
        <f>VLOOKUP(G77,Cabs!A$1:B$150,2)</f>
        <v>4x12 Hi-Power (RW)</v>
      </c>
      <c r="I77" s="13">
        <v>4.6900000000000004</v>
      </c>
      <c r="J77" s="13" t="s">
        <v>624</v>
      </c>
      <c r="K77" s="13">
        <v>6</v>
      </c>
      <c r="L77" s="13">
        <v>-5.6</v>
      </c>
      <c r="M77" s="13">
        <v>-3</v>
      </c>
    </row>
    <row r="78" spans="1:14">
      <c r="A78" s="1">
        <v>313</v>
      </c>
      <c r="B78" s="1" t="s">
        <v>654</v>
      </c>
      <c r="C78" s="1" t="s">
        <v>645</v>
      </c>
      <c r="D78" s="12">
        <v>42</v>
      </c>
      <c r="G78" s="11">
        <v>42</v>
      </c>
      <c r="H78" s="1" t="str">
        <f>VLOOKUP(G78,Cabs!A$1:B$150,2)</f>
        <v>4x12 Hi-Power (RW)</v>
      </c>
      <c r="I78" s="13">
        <v>4.6900000000000004</v>
      </c>
      <c r="J78" s="13" t="s">
        <v>624</v>
      </c>
      <c r="K78" s="13">
        <v>6</v>
      </c>
      <c r="L78" s="13">
        <v>-9.5</v>
      </c>
      <c r="M78" s="13">
        <v>-3</v>
      </c>
    </row>
    <row r="79" spans="1:14">
      <c r="A79" s="1">
        <v>314</v>
      </c>
      <c r="B79" s="1" t="s">
        <v>50</v>
      </c>
      <c r="C79" s="1" t="s">
        <v>238</v>
      </c>
      <c r="D79" s="12">
        <v>42</v>
      </c>
      <c r="G79" s="11">
        <v>42</v>
      </c>
      <c r="H79" s="1" t="str">
        <f>VLOOKUP(G79,Cabs!A$1:B$150,2)</f>
        <v>4x12 Hi-Power (RW)</v>
      </c>
      <c r="I79" s="13">
        <v>4.24</v>
      </c>
      <c r="J79" s="13" t="s">
        <v>624</v>
      </c>
      <c r="K79" s="13">
        <v>6</v>
      </c>
      <c r="L79" s="13">
        <v>-6.1</v>
      </c>
      <c r="M79" s="13">
        <v>-3</v>
      </c>
    </row>
    <row r="80" spans="1:14">
      <c r="A80" s="1">
        <v>315</v>
      </c>
      <c r="B80" s="1" t="s">
        <v>653</v>
      </c>
      <c r="C80" s="1" t="s">
        <v>644</v>
      </c>
      <c r="D80" s="1" t="s">
        <v>482</v>
      </c>
      <c r="E80" s="12" t="s">
        <v>523</v>
      </c>
      <c r="F80" s="1" t="s">
        <v>596</v>
      </c>
      <c r="G80" s="11">
        <v>103</v>
      </c>
      <c r="H80" s="1" t="str">
        <f>VLOOKUP(G80,Cabs!A$1:B$150,2)</f>
        <v>4x12 Basketweave TV Mix</v>
      </c>
      <c r="I80" s="13">
        <v>1.97</v>
      </c>
      <c r="J80" s="13" t="s">
        <v>624</v>
      </c>
      <c r="K80" s="13">
        <v>10</v>
      </c>
      <c r="L80" s="13">
        <v>-18.7</v>
      </c>
      <c r="M80" s="13">
        <v>-3</v>
      </c>
    </row>
    <row r="81" spans="1:14">
      <c r="A81" s="1">
        <v>316</v>
      </c>
      <c r="B81" s="1" t="s">
        <v>535</v>
      </c>
      <c r="C81" s="1" t="s">
        <v>534</v>
      </c>
      <c r="D81" s="12" t="s">
        <v>482</v>
      </c>
      <c r="E81" s="12" t="s">
        <v>598</v>
      </c>
      <c r="F81" s="12" t="s">
        <v>596</v>
      </c>
      <c r="G81" s="11">
        <v>103</v>
      </c>
      <c r="H81" s="1" t="str">
        <f>VLOOKUP(G81,Cabs!A$1:B$150,2)</f>
        <v>4x12 Basketweave TV Mix</v>
      </c>
      <c r="I81" s="13">
        <v>1.1499999999999999</v>
      </c>
      <c r="J81" s="13" t="s">
        <v>624</v>
      </c>
      <c r="K81" s="13">
        <v>10</v>
      </c>
      <c r="L81" s="13">
        <v>-16.600000000000001</v>
      </c>
      <c r="M81" s="13">
        <v>-3</v>
      </c>
      <c r="N81" s="1" t="s">
        <v>510</v>
      </c>
    </row>
    <row r="82" spans="1:14">
      <c r="A82" s="1">
        <v>317</v>
      </c>
      <c r="B82" s="1" t="s">
        <v>607</v>
      </c>
      <c r="C82" s="1" t="s">
        <v>245</v>
      </c>
      <c r="D82" s="12" t="s">
        <v>487</v>
      </c>
      <c r="E82" s="12" t="s">
        <v>467</v>
      </c>
      <c r="F82" s="12" t="s">
        <v>586</v>
      </c>
      <c r="G82" s="11">
        <v>103</v>
      </c>
      <c r="H82" s="1" t="str">
        <f>VLOOKUP(G82,Cabs!A$1:B$150,2)</f>
        <v>4x12 Basketweave TV Mix</v>
      </c>
      <c r="I82" s="13">
        <v>2.72</v>
      </c>
      <c r="J82" s="13" t="s">
        <v>624</v>
      </c>
      <c r="K82" s="13">
        <v>10</v>
      </c>
      <c r="L82" s="13">
        <v>-16.100000000000001</v>
      </c>
      <c r="M82" s="13">
        <v>-3</v>
      </c>
    </row>
    <row r="83" spans="1:14">
      <c r="A83" s="1">
        <v>318</v>
      </c>
      <c r="B83" s="1" t="s">
        <v>655</v>
      </c>
      <c r="C83" s="1" t="s">
        <v>656</v>
      </c>
      <c r="D83" s="12" t="s">
        <v>487</v>
      </c>
      <c r="E83" s="12" t="s">
        <v>467</v>
      </c>
      <c r="F83" s="12" t="s">
        <v>586</v>
      </c>
      <c r="G83" s="11">
        <v>103</v>
      </c>
      <c r="H83" s="1" t="str">
        <f>VLOOKUP(G83,Cabs!A$1:B$150,2)</f>
        <v>4x12 Basketweave TV Mix</v>
      </c>
      <c r="I83" s="13">
        <v>2.72</v>
      </c>
      <c r="J83" s="13">
        <v>5</v>
      </c>
      <c r="K83" s="13">
        <v>10</v>
      </c>
      <c r="L83" s="13">
        <v>-16.3</v>
      </c>
      <c r="M83" s="13">
        <v>-3</v>
      </c>
    </row>
    <row r="84" spans="1:14">
      <c r="A84" s="1">
        <v>319</v>
      </c>
      <c r="B84" s="1" t="s">
        <v>608</v>
      </c>
      <c r="C84" s="1" t="s">
        <v>541</v>
      </c>
      <c r="D84" s="12" t="s">
        <v>487</v>
      </c>
      <c r="E84" s="12" t="s">
        <v>467</v>
      </c>
      <c r="F84" s="12" t="s">
        <v>586</v>
      </c>
      <c r="G84" s="11">
        <v>103</v>
      </c>
      <c r="H84" s="1" t="str">
        <f>VLOOKUP(G84,Cabs!A$1:B$150,2)</f>
        <v>4x12 Basketweave TV Mix</v>
      </c>
      <c r="I84" s="13">
        <v>3.21</v>
      </c>
      <c r="J84" s="13" t="s">
        <v>624</v>
      </c>
      <c r="K84" s="13">
        <v>10</v>
      </c>
      <c r="L84" s="13">
        <v>-15.6</v>
      </c>
      <c r="M84" s="13">
        <v>-3</v>
      </c>
      <c r="N84" s="1" t="s">
        <v>582</v>
      </c>
    </row>
    <row r="85" spans="1:14">
      <c r="A85" s="1">
        <v>320</v>
      </c>
      <c r="B85" s="1" t="s">
        <v>0</v>
      </c>
      <c r="C85" s="1" t="s">
        <v>175</v>
      </c>
      <c r="D85" s="12" t="s">
        <v>487</v>
      </c>
      <c r="E85" s="12" t="s">
        <v>590</v>
      </c>
      <c r="F85" s="12" t="s">
        <v>586</v>
      </c>
      <c r="G85" s="11">
        <v>101</v>
      </c>
      <c r="H85" s="1" t="str">
        <f>VLOOKUP(G85,Cabs!A$1:B$150,2)</f>
        <v>4x12 Basketweave Green Mix</v>
      </c>
      <c r="I85" s="13">
        <v>2</v>
      </c>
      <c r="J85" s="13" t="s">
        <v>624</v>
      </c>
      <c r="K85" s="13">
        <v>10</v>
      </c>
      <c r="L85" s="13">
        <v>-16.5</v>
      </c>
      <c r="M85" s="13">
        <v>-3</v>
      </c>
      <c r="N85" s="1" t="s">
        <v>510</v>
      </c>
    </row>
    <row r="86" spans="1:14">
      <c r="A86" s="1">
        <v>321</v>
      </c>
      <c r="B86" s="1" t="s">
        <v>1</v>
      </c>
      <c r="C86" s="1" t="s">
        <v>176</v>
      </c>
      <c r="D86" s="12" t="s">
        <v>487</v>
      </c>
      <c r="E86" s="12" t="s">
        <v>590</v>
      </c>
      <c r="F86" s="12" t="s">
        <v>586</v>
      </c>
      <c r="G86" s="11">
        <v>102</v>
      </c>
      <c r="H86" s="1" t="str">
        <f>VLOOKUP(G86,Cabs!A$1:B$150,2)</f>
        <v>4x12 Basketweave AX Mix</v>
      </c>
      <c r="I86" s="13">
        <v>2.21</v>
      </c>
      <c r="J86" s="13" t="s">
        <v>624</v>
      </c>
      <c r="K86" s="13">
        <v>10</v>
      </c>
      <c r="L86" s="13">
        <v>-17</v>
      </c>
      <c r="M86" s="13">
        <v>-3</v>
      </c>
    </row>
    <row r="87" spans="1:14">
      <c r="A87" s="1">
        <v>323</v>
      </c>
      <c r="B87" s="1" t="s">
        <v>658</v>
      </c>
      <c r="C87" s="1" t="s">
        <v>246</v>
      </c>
      <c r="D87" s="12" t="s">
        <v>487</v>
      </c>
      <c r="E87" s="12" t="s">
        <v>467</v>
      </c>
      <c r="F87" s="12" t="s">
        <v>586</v>
      </c>
      <c r="G87" s="11">
        <v>103</v>
      </c>
      <c r="H87" s="1" t="str">
        <f>VLOOKUP(G87,Cabs!A$1:B$150,2)</f>
        <v>4x12 Basketweave TV Mix</v>
      </c>
      <c r="I87" s="13">
        <v>4.2699999999999996</v>
      </c>
      <c r="J87" s="13" t="s">
        <v>624</v>
      </c>
      <c r="K87" s="13">
        <v>10</v>
      </c>
      <c r="L87" s="13">
        <v>-16.399999999999999</v>
      </c>
      <c r="M87" s="13">
        <v>-3</v>
      </c>
    </row>
    <row r="88" spans="1:14">
      <c r="A88" s="1">
        <v>324</v>
      </c>
      <c r="B88" s="1" t="s">
        <v>659</v>
      </c>
      <c r="C88" s="1" t="s">
        <v>657</v>
      </c>
      <c r="D88" s="12" t="s">
        <v>487</v>
      </c>
      <c r="E88" s="12" t="s">
        <v>467</v>
      </c>
      <c r="F88" s="12" t="s">
        <v>586</v>
      </c>
      <c r="G88" s="11">
        <v>103</v>
      </c>
      <c r="H88" s="1" t="str">
        <f>VLOOKUP(G88,Cabs!A$1:B$150,2)</f>
        <v>4x12 Basketweave TV Mix</v>
      </c>
      <c r="I88" s="13">
        <v>2.68</v>
      </c>
      <c r="J88" s="13">
        <v>4.96</v>
      </c>
      <c r="K88" s="13">
        <v>10</v>
      </c>
      <c r="L88" s="13">
        <v>-16.399999999999999</v>
      </c>
      <c r="M88" s="13">
        <v>-3</v>
      </c>
    </row>
    <row r="89" spans="1:14" s="10" customFormat="1">
      <c r="A89" s="10">
        <v>322</v>
      </c>
      <c r="B89" s="10" t="s">
        <v>660</v>
      </c>
      <c r="C89" s="10" t="s">
        <v>247</v>
      </c>
      <c r="D89" s="14" t="s">
        <v>487</v>
      </c>
      <c r="E89" s="14" t="s">
        <v>467</v>
      </c>
      <c r="F89" s="14" t="s">
        <v>586</v>
      </c>
      <c r="G89" s="15">
        <v>103</v>
      </c>
      <c r="H89" s="10" t="str">
        <f>VLOOKUP(G89,Cabs!A$1:B$150,2)</f>
        <v>4x12 Basketweave TV Mix</v>
      </c>
      <c r="I89" s="16">
        <v>3.07</v>
      </c>
      <c r="J89" s="16" t="s">
        <v>624</v>
      </c>
      <c r="K89" s="16">
        <v>10</v>
      </c>
      <c r="L89" s="16">
        <v>-17</v>
      </c>
      <c r="M89" s="16">
        <v>-3</v>
      </c>
      <c r="N89" s="10" t="s">
        <v>581</v>
      </c>
    </row>
    <row r="90" spans="1:14">
      <c r="A90" s="1">
        <v>325</v>
      </c>
      <c r="B90" s="1" t="s">
        <v>12</v>
      </c>
      <c r="C90" s="1" t="s">
        <v>195</v>
      </c>
      <c r="D90" s="12" t="s">
        <v>524</v>
      </c>
      <c r="E90" s="12">
        <v>108</v>
      </c>
      <c r="F90" s="12" t="s">
        <v>589</v>
      </c>
      <c r="G90" s="11">
        <v>108</v>
      </c>
      <c r="H90" s="1" t="str">
        <f>VLOOKUP(G90,Cabs!A$1:B$150,2)</f>
        <v>4x12 Petrucci V30 Mix</v>
      </c>
      <c r="I90" s="13">
        <v>1.8</v>
      </c>
      <c r="J90" s="13" t="s">
        <v>624</v>
      </c>
      <c r="K90" s="13">
        <v>3</v>
      </c>
      <c r="L90" s="13">
        <v>-11</v>
      </c>
      <c r="M90" s="13">
        <v>-3</v>
      </c>
    </row>
    <row r="91" spans="1:14">
      <c r="A91" s="1">
        <v>326</v>
      </c>
      <c r="B91" s="1" t="s">
        <v>8</v>
      </c>
      <c r="C91" s="1" t="s">
        <v>191</v>
      </c>
      <c r="G91" s="11">
        <v>37</v>
      </c>
      <c r="H91" s="1" t="str">
        <f>VLOOKUP(G91,Cabs!A$1:B$150,2)</f>
        <v>4x12 Basketweave G12M25 (RW)</v>
      </c>
      <c r="I91" s="13">
        <v>2.96</v>
      </c>
      <c r="J91" s="13" t="s">
        <v>624</v>
      </c>
      <c r="K91" s="13">
        <v>9</v>
      </c>
      <c r="L91" s="13">
        <v>-17.600000000000001</v>
      </c>
      <c r="M91" s="13">
        <v>-3</v>
      </c>
    </row>
    <row r="92" spans="1:14">
      <c r="A92" s="1">
        <v>327</v>
      </c>
      <c r="B92" s="1" t="s">
        <v>7</v>
      </c>
      <c r="C92" s="1" t="s">
        <v>189</v>
      </c>
      <c r="D92" s="12" t="s">
        <v>486</v>
      </c>
      <c r="E92" s="12" t="s">
        <v>523</v>
      </c>
      <c r="F92" s="12" t="s">
        <v>599</v>
      </c>
      <c r="G92" s="11">
        <v>103</v>
      </c>
      <c r="H92" s="1" t="str">
        <f>VLOOKUP(G92,Cabs!A$1:B$150,2)</f>
        <v>4x12 Basketweave TV Mix</v>
      </c>
      <c r="I92" s="13">
        <v>0.99</v>
      </c>
      <c r="J92" s="13" t="s">
        <v>624</v>
      </c>
      <c r="K92" s="13">
        <v>9</v>
      </c>
      <c r="L92" s="13">
        <v>-16.899999999999999</v>
      </c>
      <c r="M92" s="13">
        <v>-3</v>
      </c>
    </row>
    <row r="93" spans="1:14">
      <c r="A93" s="1">
        <v>328</v>
      </c>
      <c r="B93" s="1" t="s">
        <v>297</v>
      </c>
      <c r="C93" s="1" t="s">
        <v>190</v>
      </c>
      <c r="D93" s="12" t="s">
        <v>486</v>
      </c>
      <c r="E93" s="12" t="s">
        <v>523</v>
      </c>
      <c r="F93" s="12" t="s">
        <v>599</v>
      </c>
      <c r="G93" s="11">
        <v>103</v>
      </c>
      <c r="H93" s="1" t="str">
        <f>VLOOKUP(G93,Cabs!A$1:B$150,2)</f>
        <v>4x12 Basketweave TV Mix</v>
      </c>
      <c r="I93" s="13">
        <v>1.08</v>
      </c>
      <c r="J93" s="13" t="s">
        <v>624</v>
      </c>
      <c r="K93" s="13">
        <v>4.45</v>
      </c>
      <c r="L93" s="13">
        <v>-14.5</v>
      </c>
      <c r="M93" s="13">
        <v>-3</v>
      </c>
    </row>
    <row r="94" spans="1:14">
      <c r="A94" s="1">
        <v>329</v>
      </c>
      <c r="B94" s="1" t="s">
        <v>10</v>
      </c>
      <c r="C94" s="1" t="s">
        <v>193</v>
      </c>
      <c r="G94" s="11">
        <v>102</v>
      </c>
      <c r="H94" s="1" t="str">
        <f>VLOOKUP(G94,Cabs!A$1:B$150,2)</f>
        <v>4x12 Basketweave AX Mix</v>
      </c>
      <c r="I94" s="13">
        <v>3.89</v>
      </c>
      <c r="J94" s="13" t="s">
        <v>624</v>
      </c>
      <c r="K94" s="13">
        <v>4</v>
      </c>
      <c r="L94" s="13">
        <v>-13.3</v>
      </c>
      <c r="M94" s="13">
        <v>-3</v>
      </c>
    </row>
    <row r="95" spans="1:14">
      <c r="A95" s="1">
        <v>330</v>
      </c>
      <c r="B95" s="1" t="s">
        <v>9</v>
      </c>
      <c r="C95" s="1" t="s">
        <v>192</v>
      </c>
      <c r="D95" s="12" t="s">
        <v>487</v>
      </c>
      <c r="E95" s="12" t="s">
        <v>467</v>
      </c>
      <c r="F95" s="12" t="s">
        <v>586</v>
      </c>
      <c r="G95" s="11">
        <v>102</v>
      </c>
      <c r="H95" s="1" t="str">
        <f>VLOOKUP(G95,Cabs!A$1:B$150,2)</f>
        <v>4x12 Basketweave AX Mix</v>
      </c>
      <c r="I95" s="13">
        <v>3.61</v>
      </c>
      <c r="J95" s="13" t="s">
        <v>624</v>
      </c>
      <c r="K95" s="13">
        <v>10</v>
      </c>
      <c r="L95" s="13">
        <v>-17</v>
      </c>
      <c r="M95" s="13">
        <v>-3</v>
      </c>
    </row>
    <row r="96" spans="1:14">
      <c r="A96" s="1">
        <v>331</v>
      </c>
      <c r="B96" s="1" t="s">
        <v>652</v>
      </c>
      <c r="C96" s="1" t="s">
        <v>641</v>
      </c>
      <c r="G96" s="11">
        <v>102</v>
      </c>
      <c r="H96" s="1" t="str">
        <f>VLOOKUP(G96,Cabs!A$1:B$150,2)</f>
        <v>4x12 Basketweave AX Mix</v>
      </c>
      <c r="I96" s="13">
        <v>5</v>
      </c>
      <c r="J96" s="13">
        <v>2.2000000000000002</v>
      </c>
      <c r="K96" s="13">
        <v>5</v>
      </c>
      <c r="L96" s="13">
        <v>-15.2</v>
      </c>
      <c r="M96" s="13">
        <v>-3</v>
      </c>
    </row>
    <row r="97" spans="1:14">
      <c r="A97" s="1">
        <v>332</v>
      </c>
      <c r="B97" s="1" t="s">
        <v>170</v>
      </c>
      <c r="C97" s="1" t="s">
        <v>287</v>
      </c>
      <c r="D97" s="12" t="s">
        <v>522</v>
      </c>
      <c r="E97" s="12">
        <v>108</v>
      </c>
      <c r="F97" s="12" t="s">
        <v>596</v>
      </c>
      <c r="G97" s="11">
        <v>108</v>
      </c>
      <c r="H97" s="1" t="str">
        <f>VLOOKUP(G97,Cabs!A$1:B$150,2)</f>
        <v>4x12 Petrucci V30 Mix</v>
      </c>
      <c r="I97" s="13">
        <v>2.73</v>
      </c>
      <c r="J97" s="13" t="s">
        <v>624</v>
      </c>
      <c r="K97" s="13">
        <v>3.5</v>
      </c>
      <c r="L97" s="13">
        <v>-13.8</v>
      </c>
      <c r="M97" s="13">
        <v>-3</v>
      </c>
    </row>
    <row r="98" spans="1:14">
      <c r="A98" s="1">
        <v>333</v>
      </c>
      <c r="B98" s="1" t="s">
        <v>171</v>
      </c>
      <c r="C98" s="1" t="s">
        <v>614</v>
      </c>
      <c r="D98" s="12" t="s">
        <v>522</v>
      </c>
      <c r="E98" s="12">
        <v>108</v>
      </c>
      <c r="F98" s="12" t="s">
        <v>596</v>
      </c>
      <c r="G98" s="11">
        <v>108</v>
      </c>
      <c r="H98" s="1" t="str">
        <f>VLOOKUP(G98,Cabs!A$1:B$150,2)</f>
        <v>4x12 Petrucci V30 Mix</v>
      </c>
      <c r="I98" s="13">
        <v>1</v>
      </c>
      <c r="J98" s="13" t="s">
        <v>624</v>
      </c>
      <c r="K98" s="13">
        <v>3.5</v>
      </c>
      <c r="L98" s="13">
        <v>-14.8</v>
      </c>
      <c r="M98" s="13">
        <v>-3</v>
      </c>
    </row>
    <row r="99" spans="1:14">
      <c r="A99" s="1">
        <v>334</v>
      </c>
      <c r="B99" s="1" t="s">
        <v>172</v>
      </c>
      <c r="C99" s="1" t="s">
        <v>289</v>
      </c>
      <c r="D99" s="12" t="s">
        <v>522</v>
      </c>
      <c r="E99" s="12">
        <v>108</v>
      </c>
      <c r="F99" s="12" t="s">
        <v>596</v>
      </c>
      <c r="G99" s="11">
        <v>108</v>
      </c>
      <c r="H99" s="1" t="str">
        <f>VLOOKUP(G99,Cabs!A$1:B$150,2)</f>
        <v>4x12 Petrucci V30 Mix</v>
      </c>
      <c r="I99" s="13">
        <v>3</v>
      </c>
      <c r="J99" s="13" t="s">
        <v>624</v>
      </c>
      <c r="K99" s="13">
        <v>3.5</v>
      </c>
      <c r="L99" s="13">
        <v>-13.8</v>
      </c>
      <c r="M99" s="13">
        <v>-3</v>
      </c>
    </row>
    <row r="100" spans="1:14">
      <c r="A100" s="1">
        <v>335</v>
      </c>
      <c r="B100" s="1" t="s">
        <v>173</v>
      </c>
      <c r="C100" s="1" t="s">
        <v>290</v>
      </c>
      <c r="D100" s="12" t="s">
        <v>522</v>
      </c>
      <c r="E100" s="12">
        <v>108</v>
      </c>
      <c r="F100" s="12" t="s">
        <v>596</v>
      </c>
      <c r="G100" s="11">
        <v>108</v>
      </c>
      <c r="H100" s="1" t="str">
        <f>VLOOKUP(G100,Cabs!A$1:B$150,2)</f>
        <v>4x12 Petrucci V30 Mix</v>
      </c>
      <c r="I100" s="13">
        <v>1</v>
      </c>
      <c r="J100" s="13" t="s">
        <v>624</v>
      </c>
      <c r="K100" s="13">
        <v>3.5</v>
      </c>
      <c r="L100" s="13">
        <v>-14.8</v>
      </c>
      <c r="M100" s="13">
        <v>-3</v>
      </c>
    </row>
    <row r="101" spans="1:14">
      <c r="A101" s="1">
        <v>336</v>
      </c>
      <c r="B101" s="1" t="s">
        <v>11</v>
      </c>
      <c r="C101" s="1" t="s">
        <v>194</v>
      </c>
      <c r="D101" s="12" t="s">
        <v>486</v>
      </c>
      <c r="E101" s="12" t="s">
        <v>523</v>
      </c>
      <c r="F101" s="12" t="s">
        <v>599</v>
      </c>
      <c r="G101" s="11">
        <v>108</v>
      </c>
      <c r="H101" s="1" t="str">
        <f>VLOOKUP(G101,Cabs!A$1:B$150,2)</f>
        <v>4x12 Petrucci V30 Mix</v>
      </c>
      <c r="I101" s="13">
        <v>2.87</v>
      </c>
      <c r="J101" s="13" t="s">
        <v>624</v>
      </c>
      <c r="K101" s="13">
        <v>5</v>
      </c>
      <c r="L101" s="13">
        <v>-16.7</v>
      </c>
      <c r="M101" s="13">
        <v>-3</v>
      </c>
      <c r="N101" s="1" t="s">
        <v>615</v>
      </c>
    </row>
    <row r="102" spans="1:14">
      <c r="A102" s="1">
        <v>337</v>
      </c>
      <c r="B102" s="1" t="s">
        <v>5</v>
      </c>
      <c r="C102" s="1" t="s">
        <v>187</v>
      </c>
      <c r="D102" s="12" t="s">
        <v>488</v>
      </c>
      <c r="E102" s="12" t="s">
        <v>600</v>
      </c>
      <c r="G102" s="11">
        <v>37</v>
      </c>
      <c r="H102" s="1" t="str">
        <f>VLOOKUP(G102,Cabs!A$1:B$150,2)</f>
        <v>4x12 Basketweave G12M25 (RW)</v>
      </c>
      <c r="I102" s="13">
        <v>6.01</v>
      </c>
      <c r="J102" s="13" t="s">
        <v>624</v>
      </c>
      <c r="K102" s="13">
        <v>5</v>
      </c>
      <c r="L102" s="13">
        <v>-5.8</v>
      </c>
      <c r="M102" s="13">
        <v>-3</v>
      </c>
    </row>
    <row r="103" spans="1:14">
      <c r="A103" s="1">
        <v>338</v>
      </c>
      <c r="B103" s="1" t="s">
        <v>6</v>
      </c>
      <c r="C103" s="1" t="s">
        <v>188</v>
      </c>
      <c r="D103" s="12" t="s">
        <v>488</v>
      </c>
      <c r="E103" s="12" t="s">
        <v>600</v>
      </c>
      <c r="G103" s="11">
        <v>37</v>
      </c>
      <c r="H103" s="1" t="str">
        <f>VLOOKUP(G103,Cabs!A$1:B$150,2)</f>
        <v>4x12 Basketweave G12M25 (RW)</v>
      </c>
      <c r="I103" s="13">
        <v>5.79</v>
      </c>
      <c r="J103" s="13" t="s">
        <v>624</v>
      </c>
      <c r="K103" s="13">
        <v>5</v>
      </c>
      <c r="L103" s="13">
        <v>-6.1</v>
      </c>
      <c r="M103" s="13">
        <v>-3</v>
      </c>
    </row>
    <row r="104" spans="1:14">
      <c r="A104" s="1">
        <v>339</v>
      </c>
      <c r="B104" s="1" t="s">
        <v>87</v>
      </c>
      <c r="C104" s="1" t="s">
        <v>249</v>
      </c>
      <c r="D104" s="12" t="s">
        <v>463</v>
      </c>
      <c r="E104" s="12" t="s">
        <v>464</v>
      </c>
      <c r="F104" s="12" t="s">
        <v>589</v>
      </c>
      <c r="G104" s="11">
        <v>43</v>
      </c>
      <c r="H104" s="1" t="str">
        <f>VLOOKUP(G104,Cabs!A$1:B$150,2)</f>
        <v>4x12 Recto V30 (RW)</v>
      </c>
      <c r="I104" s="13">
        <v>4.53</v>
      </c>
      <c r="J104" s="13" t="s">
        <v>624</v>
      </c>
      <c r="K104" s="13">
        <v>2.5</v>
      </c>
      <c r="L104" s="13">
        <v>-10.3</v>
      </c>
      <c r="M104" s="13">
        <v>-3</v>
      </c>
    </row>
    <row r="105" spans="1:14">
      <c r="A105" s="1">
        <v>340</v>
      </c>
      <c r="B105" s="1" t="s">
        <v>89</v>
      </c>
      <c r="C105" s="1" t="s">
        <v>250</v>
      </c>
      <c r="D105" s="12" t="s">
        <v>463</v>
      </c>
      <c r="E105" s="12" t="s">
        <v>464</v>
      </c>
      <c r="F105" s="12" t="s">
        <v>589</v>
      </c>
      <c r="G105" s="11">
        <v>43</v>
      </c>
      <c r="H105" s="1" t="str">
        <f>VLOOKUP(G105,Cabs!A$1:B$150,2)</f>
        <v>4x12 Recto V30 (RW)</v>
      </c>
      <c r="I105" s="13">
        <v>4.68</v>
      </c>
      <c r="J105" s="13" t="s">
        <v>624</v>
      </c>
      <c r="K105" s="13">
        <v>2.5</v>
      </c>
      <c r="L105" s="13">
        <v>-10.3</v>
      </c>
      <c r="M105" s="13">
        <v>-3</v>
      </c>
    </row>
    <row r="106" spans="1:14">
      <c r="A106" s="1">
        <v>341</v>
      </c>
      <c r="B106" s="1" t="s">
        <v>88</v>
      </c>
      <c r="C106" s="1" t="s">
        <v>251</v>
      </c>
      <c r="D106" s="12" t="s">
        <v>463</v>
      </c>
      <c r="E106" s="12" t="s">
        <v>464</v>
      </c>
      <c r="F106" s="12" t="s">
        <v>589</v>
      </c>
      <c r="G106" s="11">
        <v>43</v>
      </c>
      <c r="H106" s="1" t="str">
        <f>VLOOKUP(G106,Cabs!A$1:B$150,2)</f>
        <v>4x12 Recto V30 (RW)</v>
      </c>
      <c r="I106" s="13">
        <v>4.0599999999999996</v>
      </c>
      <c r="J106" s="13" t="s">
        <v>624</v>
      </c>
      <c r="K106" s="13">
        <v>2.5</v>
      </c>
      <c r="L106" s="13">
        <v>-10.3</v>
      </c>
      <c r="M106" s="13">
        <v>-3</v>
      </c>
    </row>
    <row r="107" spans="1:14">
      <c r="A107" s="1">
        <v>342</v>
      </c>
      <c r="B107" s="1" t="s">
        <v>90</v>
      </c>
      <c r="C107" s="1" t="s">
        <v>252</v>
      </c>
      <c r="D107" s="12" t="s">
        <v>463</v>
      </c>
      <c r="E107" s="12" t="s">
        <v>464</v>
      </c>
      <c r="F107" s="12" t="s">
        <v>589</v>
      </c>
      <c r="G107" s="11">
        <v>43</v>
      </c>
      <c r="H107" s="1" t="str">
        <f>VLOOKUP(G107,Cabs!A$1:B$150,2)</f>
        <v>4x12 Recto V30 (RW)</v>
      </c>
      <c r="I107" s="13">
        <v>4.21</v>
      </c>
      <c r="J107" s="13" t="s">
        <v>624</v>
      </c>
      <c r="K107" s="13">
        <v>2.5</v>
      </c>
      <c r="L107" s="13">
        <v>-10.7</v>
      </c>
      <c r="M107" s="13">
        <v>-3</v>
      </c>
    </row>
    <row r="108" spans="1:14">
      <c r="A108" s="1">
        <v>343</v>
      </c>
      <c r="B108" s="1" t="s">
        <v>496</v>
      </c>
      <c r="C108" s="1" t="s">
        <v>269</v>
      </c>
      <c r="D108" s="12" t="s">
        <v>489</v>
      </c>
      <c r="E108" s="12" t="s">
        <v>490</v>
      </c>
      <c r="F108" s="12" t="s">
        <v>589</v>
      </c>
      <c r="G108" s="11">
        <v>104</v>
      </c>
      <c r="H108" s="1" t="str">
        <f>VLOOKUP(G108,Cabs!A$1:B$150,2)</f>
        <v>4x12 Cali Lead 80s Mix</v>
      </c>
      <c r="I108" s="13">
        <v>4.05</v>
      </c>
      <c r="J108" s="13" t="s">
        <v>624</v>
      </c>
      <c r="K108" s="13">
        <v>4</v>
      </c>
      <c r="L108" s="13">
        <v>-9.5</v>
      </c>
      <c r="M108" s="13">
        <v>-3</v>
      </c>
    </row>
    <row r="109" spans="1:14">
      <c r="A109" s="1">
        <v>344</v>
      </c>
      <c r="B109" s="1" t="s">
        <v>497</v>
      </c>
      <c r="C109" s="1" t="s">
        <v>272</v>
      </c>
      <c r="D109" s="12" t="s">
        <v>469</v>
      </c>
      <c r="E109" s="12" t="s">
        <v>521</v>
      </c>
      <c r="F109" s="12">
        <v>119</v>
      </c>
      <c r="G109" s="11">
        <v>105</v>
      </c>
      <c r="H109" s="1" t="str">
        <f>VLOOKUP(G109,Cabs!A$1:B$150,2)</f>
        <v>4x12 Rumble EV12L Mix</v>
      </c>
      <c r="I109" s="13">
        <v>3.59</v>
      </c>
      <c r="J109" s="13">
        <v>5</v>
      </c>
      <c r="K109" s="13">
        <v>3.5</v>
      </c>
      <c r="L109" s="13">
        <v>0</v>
      </c>
      <c r="M109" s="13">
        <v>-3</v>
      </c>
      <c r="N109" s="1" t="s">
        <v>583</v>
      </c>
    </row>
    <row r="110" spans="1:14">
      <c r="A110" s="1">
        <v>345</v>
      </c>
      <c r="B110" s="1" t="s">
        <v>498</v>
      </c>
      <c r="C110" s="1" t="s">
        <v>273</v>
      </c>
      <c r="D110" s="12" t="s">
        <v>469</v>
      </c>
      <c r="E110" s="12" t="s">
        <v>521</v>
      </c>
      <c r="F110" s="12">
        <v>119</v>
      </c>
      <c r="G110" s="11">
        <v>106</v>
      </c>
      <c r="H110" s="1" t="str">
        <f>VLOOKUP(G110,Cabs!A$1:B$150,2)</f>
        <v>4x12 Rumble EV12S Mix</v>
      </c>
      <c r="I110" s="13">
        <v>1.66</v>
      </c>
      <c r="J110" s="13">
        <v>5</v>
      </c>
      <c r="K110" s="13">
        <v>3.5</v>
      </c>
      <c r="L110" s="13">
        <v>2</v>
      </c>
      <c r="M110" s="13">
        <v>-3</v>
      </c>
      <c r="N110" s="1" t="s">
        <v>526</v>
      </c>
    </row>
    <row r="111" spans="1:14">
      <c r="A111" s="1">
        <v>346</v>
      </c>
      <c r="B111" s="1" t="s">
        <v>499</v>
      </c>
      <c r="C111" s="1" t="s">
        <v>270</v>
      </c>
      <c r="D111" s="12" t="s">
        <v>489</v>
      </c>
      <c r="E111" s="12" t="s">
        <v>490</v>
      </c>
      <c r="F111" s="12" t="s">
        <v>589</v>
      </c>
      <c r="G111" s="11">
        <v>108</v>
      </c>
      <c r="H111" s="1" t="str">
        <f>VLOOKUP(G111,Cabs!A$1:B$150,2)</f>
        <v>4x12 Petrucci V30 Mix</v>
      </c>
      <c r="I111" s="13">
        <v>3.36</v>
      </c>
      <c r="J111" s="13" t="s">
        <v>624</v>
      </c>
      <c r="K111" s="13">
        <v>5</v>
      </c>
      <c r="L111" s="13">
        <v>-5.5</v>
      </c>
      <c r="M111" s="13">
        <v>-3</v>
      </c>
    </row>
    <row r="112" spans="1:14">
      <c r="A112" s="1">
        <v>347</v>
      </c>
      <c r="B112" s="1" t="s">
        <v>500</v>
      </c>
      <c r="C112" s="1" t="s">
        <v>650</v>
      </c>
      <c r="D112" s="12" t="s">
        <v>489</v>
      </c>
      <c r="E112" s="12" t="s">
        <v>490</v>
      </c>
      <c r="F112" s="12" t="s">
        <v>589</v>
      </c>
      <c r="G112" s="11">
        <v>108</v>
      </c>
      <c r="H112" s="1" t="str">
        <f>VLOOKUP(G112,Cabs!A$1:B$150,2)</f>
        <v>4x12 Petrucci V30 Mix</v>
      </c>
      <c r="I112" s="13">
        <v>6.63</v>
      </c>
      <c r="J112" s="13">
        <v>8</v>
      </c>
      <c r="K112" s="13">
        <v>3.5</v>
      </c>
      <c r="L112" s="13">
        <v>-1.1000000000000001</v>
      </c>
      <c r="M112" s="13">
        <v>-3</v>
      </c>
    </row>
    <row r="113" spans="1:13">
      <c r="A113" s="1">
        <v>348</v>
      </c>
      <c r="B113" s="1" t="s">
        <v>501</v>
      </c>
      <c r="C113" s="1" t="s">
        <v>651</v>
      </c>
      <c r="D113" s="12" t="s">
        <v>489</v>
      </c>
      <c r="E113" s="12" t="s">
        <v>490</v>
      </c>
      <c r="F113" s="12" t="s">
        <v>589</v>
      </c>
      <c r="G113" s="11">
        <v>108</v>
      </c>
      <c r="H113" s="1" t="str">
        <f>VLOOKUP(G113,Cabs!A$1:B$150,2)</f>
        <v>4x12 Petrucci V30 Mix</v>
      </c>
      <c r="I113" s="13">
        <v>2.97</v>
      </c>
      <c r="J113" s="13">
        <v>8</v>
      </c>
      <c r="K113" s="13">
        <v>3.5</v>
      </c>
      <c r="L113" s="13">
        <v>-1.1000000000000001</v>
      </c>
      <c r="M113" s="13">
        <v>-3</v>
      </c>
    </row>
    <row r="114" spans="1:13">
      <c r="A114" s="1">
        <v>349</v>
      </c>
      <c r="B114" s="1" t="s">
        <v>502</v>
      </c>
      <c r="C114" s="1" t="s">
        <v>281</v>
      </c>
      <c r="D114" s="12" t="s">
        <v>489</v>
      </c>
      <c r="E114" s="12" t="s">
        <v>490</v>
      </c>
      <c r="F114" s="12" t="s">
        <v>589</v>
      </c>
      <c r="G114" s="11">
        <v>108</v>
      </c>
      <c r="H114" s="1" t="str">
        <f>VLOOKUP(G114,Cabs!A$1:B$150,2)</f>
        <v>4x12 Petrucci V30 Mix</v>
      </c>
      <c r="I114" s="13">
        <v>2.97</v>
      </c>
      <c r="J114" s="13">
        <v>8</v>
      </c>
      <c r="K114" s="13">
        <v>3.5</v>
      </c>
      <c r="L114" s="13">
        <v>-1.1000000000000001</v>
      </c>
      <c r="M114" s="13">
        <v>3</v>
      </c>
    </row>
    <row r="115" spans="1:13">
      <c r="A115" s="1">
        <v>350</v>
      </c>
      <c r="B115" s="1" t="s">
        <v>503</v>
      </c>
      <c r="C115" s="1" t="s">
        <v>282</v>
      </c>
      <c r="D115" s="12" t="s">
        <v>489</v>
      </c>
      <c r="E115" s="12" t="s">
        <v>490</v>
      </c>
      <c r="F115" s="12" t="s">
        <v>589</v>
      </c>
      <c r="G115" s="11">
        <v>108</v>
      </c>
      <c r="H115" s="1" t="str">
        <f>VLOOKUP(G115,Cabs!A$1:B$150,2)</f>
        <v>4x12 Petrucci V30 Mix</v>
      </c>
      <c r="I115" s="13">
        <v>1.41</v>
      </c>
      <c r="J115" s="13">
        <v>8</v>
      </c>
      <c r="K115" s="13">
        <v>3.5</v>
      </c>
      <c r="L115" s="13">
        <v>-1.1000000000000001</v>
      </c>
      <c r="M115" s="13">
        <v>-3</v>
      </c>
    </row>
    <row r="116" spans="1:13">
      <c r="A116" s="1">
        <v>351</v>
      </c>
      <c r="B116" s="1" t="s">
        <v>504</v>
      </c>
      <c r="C116" s="1" t="s">
        <v>285</v>
      </c>
      <c r="D116" s="12" t="s">
        <v>489</v>
      </c>
      <c r="E116" s="12" t="s">
        <v>490</v>
      </c>
      <c r="F116" s="12" t="s">
        <v>589</v>
      </c>
      <c r="G116" s="11">
        <v>108</v>
      </c>
      <c r="H116" s="1" t="str">
        <f>VLOOKUP(G116,Cabs!A$1:B$150,2)</f>
        <v>4x12 Petrucci V30 Mix</v>
      </c>
      <c r="I116" s="13">
        <v>4.6900000000000004</v>
      </c>
      <c r="J116" s="13" t="s">
        <v>624</v>
      </c>
      <c r="K116" s="13">
        <v>5</v>
      </c>
      <c r="L116" s="13">
        <v>-7.5</v>
      </c>
      <c r="M116" s="13">
        <v>-3</v>
      </c>
    </row>
    <row r="117" spans="1:13">
      <c r="A117" s="1">
        <v>352</v>
      </c>
      <c r="B117" s="1" t="s">
        <v>505</v>
      </c>
      <c r="C117" s="1" t="s">
        <v>271</v>
      </c>
      <c r="G117" s="11">
        <v>108</v>
      </c>
      <c r="H117" s="1" t="str">
        <f>VLOOKUP(G117,Cabs!A$1:B$150,2)</f>
        <v>4x12 Petrucci V30 Mix</v>
      </c>
      <c r="I117" s="13">
        <v>3.01</v>
      </c>
      <c r="J117" s="13" t="s">
        <v>624</v>
      </c>
      <c r="K117" s="13">
        <v>5</v>
      </c>
      <c r="L117" s="13">
        <v>-7.6</v>
      </c>
      <c r="M117" s="13">
        <v>-3</v>
      </c>
    </row>
    <row r="118" spans="1:13">
      <c r="A118" s="1">
        <v>353</v>
      </c>
      <c r="B118" s="1" t="s">
        <v>506</v>
      </c>
      <c r="C118" s="1" t="s">
        <v>283</v>
      </c>
      <c r="G118" s="11">
        <v>108</v>
      </c>
      <c r="H118" s="1" t="str">
        <f>VLOOKUP(G118,Cabs!A$1:B$150,2)</f>
        <v>4x12 Petrucci V30 Mix</v>
      </c>
      <c r="I118" s="13">
        <v>3.16</v>
      </c>
      <c r="J118" s="13">
        <v>5</v>
      </c>
      <c r="K118" s="13">
        <v>3.5</v>
      </c>
      <c r="L118" s="13">
        <v>-5.6</v>
      </c>
      <c r="M118" s="13">
        <v>-3</v>
      </c>
    </row>
    <row r="119" spans="1:13">
      <c r="A119" s="1">
        <v>354</v>
      </c>
      <c r="B119" s="1" t="s">
        <v>507</v>
      </c>
      <c r="C119" s="1" t="s">
        <v>284</v>
      </c>
      <c r="G119" s="11">
        <v>108</v>
      </c>
      <c r="H119" s="1" t="str">
        <f>VLOOKUP(G119,Cabs!A$1:B$150,2)</f>
        <v>4x12 Petrucci V30 Mix</v>
      </c>
      <c r="I119" s="13">
        <v>2.91</v>
      </c>
      <c r="J119" s="13">
        <v>8</v>
      </c>
      <c r="K119" s="13">
        <v>3.5</v>
      </c>
      <c r="L119" s="13">
        <v>-6.8</v>
      </c>
      <c r="M119" s="13">
        <v>-3</v>
      </c>
    </row>
    <row r="120" spans="1:13">
      <c r="A120" s="1">
        <v>355</v>
      </c>
      <c r="B120" s="1" t="s">
        <v>642</v>
      </c>
      <c r="C120" s="1" t="s">
        <v>639</v>
      </c>
      <c r="E120" s="12">
        <v>114</v>
      </c>
      <c r="G120" s="11">
        <v>114</v>
      </c>
      <c r="H120" s="1" t="str">
        <f>VLOOKUP(G120,Cabs!A$1:B$150,2)</f>
        <v>1x12 Class-A 20 Dlx Mix</v>
      </c>
      <c r="I120" s="13">
        <v>2.21</v>
      </c>
      <c r="J120" s="13" t="s">
        <v>624</v>
      </c>
      <c r="K120" s="13">
        <v>10</v>
      </c>
      <c r="L120" s="13">
        <v>-8.5</v>
      </c>
      <c r="M120" s="13">
        <v>-3</v>
      </c>
    </row>
    <row r="121" spans="1:13">
      <c r="A121" s="1">
        <v>356</v>
      </c>
      <c r="B121" s="1" t="s">
        <v>643</v>
      </c>
      <c r="C121" s="1" t="s">
        <v>640</v>
      </c>
      <c r="E121" s="12">
        <v>114</v>
      </c>
      <c r="G121" s="11">
        <v>114</v>
      </c>
      <c r="H121" s="1" t="str">
        <f>VLOOKUP(G121,Cabs!A$1:B$150,2)</f>
        <v>1x12 Class-A 20 Dlx Mix</v>
      </c>
      <c r="I121" s="13">
        <v>6.14</v>
      </c>
      <c r="J121" s="13" t="s">
        <v>624</v>
      </c>
      <c r="K121" s="13">
        <v>10</v>
      </c>
      <c r="L121" s="13">
        <v>-8.5</v>
      </c>
      <c r="M121" s="13">
        <v>-3</v>
      </c>
    </row>
    <row r="122" spans="1:13">
      <c r="A122" s="1">
        <v>357</v>
      </c>
      <c r="B122" s="1" t="s">
        <v>20</v>
      </c>
      <c r="C122" s="1" t="s">
        <v>202</v>
      </c>
      <c r="D122" s="12" t="s">
        <v>524</v>
      </c>
      <c r="E122" s="12">
        <v>108</v>
      </c>
      <c r="F122" s="12" t="s">
        <v>589</v>
      </c>
      <c r="G122" s="11">
        <v>43</v>
      </c>
      <c r="H122" s="1" t="str">
        <f>VLOOKUP(G122,Cabs!A$1:B$150,2)</f>
        <v>4x12 Recto V30 (RW)</v>
      </c>
      <c r="I122" s="13">
        <v>6.06</v>
      </c>
      <c r="J122" s="13" t="s">
        <v>624</v>
      </c>
      <c r="K122" s="13">
        <v>5</v>
      </c>
      <c r="L122" s="13">
        <v>-13.1</v>
      </c>
      <c r="M122" s="13">
        <v>-3</v>
      </c>
    </row>
    <row r="123" spans="1:13">
      <c r="A123" s="1">
        <v>358</v>
      </c>
      <c r="B123" s="1" t="s">
        <v>530</v>
      </c>
      <c r="C123" s="1" t="s">
        <v>531</v>
      </c>
      <c r="D123" s="12" t="s">
        <v>532</v>
      </c>
      <c r="E123" s="12">
        <v>114</v>
      </c>
      <c r="G123" s="11">
        <v>114</v>
      </c>
      <c r="H123" s="1" t="str">
        <f>VLOOKUP(G123,Cabs!A$1:B$150,2)</f>
        <v>1x12 Class-A 20 Dlx Mix</v>
      </c>
      <c r="I123" s="13">
        <v>3</v>
      </c>
      <c r="J123" s="13" t="s">
        <v>624</v>
      </c>
      <c r="K123" s="13">
        <v>10</v>
      </c>
      <c r="L123" s="13">
        <v>-10.8</v>
      </c>
      <c r="M123" s="13">
        <v>-3</v>
      </c>
    </row>
    <row r="124" spans="1:13">
      <c r="A124" s="1">
        <v>359</v>
      </c>
      <c r="B124" s="1" t="s">
        <v>299</v>
      </c>
      <c r="C124" s="1" t="s">
        <v>248</v>
      </c>
      <c r="D124" s="12">
        <v>49</v>
      </c>
      <c r="E124" s="12">
        <v>107</v>
      </c>
      <c r="F124" s="12">
        <v>128</v>
      </c>
      <c r="G124" s="11">
        <v>43</v>
      </c>
      <c r="H124" s="1" t="str">
        <f>VLOOKUP(G124,Cabs!A$1:B$150,2)</f>
        <v>4x12 Recto V30 (RW)</v>
      </c>
      <c r="I124" s="13">
        <v>1.6</v>
      </c>
      <c r="J124" s="13" t="s">
        <v>624</v>
      </c>
      <c r="K124" s="13">
        <v>3.5</v>
      </c>
      <c r="L124" s="13">
        <v>-10.1</v>
      </c>
      <c r="M124" s="13">
        <v>-3</v>
      </c>
    </row>
    <row r="125" spans="1:13">
      <c r="A125" s="1">
        <v>360</v>
      </c>
      <c r="B125" s="1" t="s">
        <v>300</v>
      </c>
      <c r="C125" s="1" t="s">
        <v>174</v>
      </c>
      <c r="D125" s="12">
        <v>49</v>
      </c>
      <c r="E125" s="12">
        <v>107</v>
      </c>
      <c r="F125" s="12">
        <v>128</v>
      </c>
      <c r="G125" s="11">
        <v>43</v>
      </c>
      <c r="H125" s="1" t="str">
        <f>VLOOKUP(G125,Cabs!A$1:B$150,2)</f>
        <v>4x12 Recto V30 (RW)</v>
      </c>
      <c r="I125" s="13">
        <v>2.2599999999999998</v>
      </c>
      <c r="J125" s="13" t="s">
        <v>624</v>
      </c>
      <c r="K125" s="13">
        <v>3.5</v>
      </c>
      <c r="L125" s="13">
        <v>-9.6</v>
      </c>
      <c r="M125" s="13">
        <v>-3</v>
      </c>
    </row>
    <row r="126" spans="1:13" s="10" customFormat="1">
      <c r="A126" s="1">
        <v>361</v>
      </c>
      <c r="B126" s="10" t="s">
        <v>53</v>
      </c>
      <c r="C126" s="10" t="s">
        <v>240</v>
      </c>
      <c r="D126" s="14">
        <v>27</v>
      </c>
      <c r="E126" s="14"/>
      <c r="F126" s="14"/>
      <c r="G126" s="15">
        <v>27</v>
      </c>
      <c r="H126" s="10" t="str">
        <f>VLOOKUP(G126,Cabs!A$1:B$150,2)</f>
        <v>2x12 Jazz (RW)</v>
      </c>
      <c r="I126" s="16">
        <v>2.29</v>
      </c>
      <c r="J126" s="16" t="s">
        <v>624</v>
      </c>
      <c r="K126" s="16">
        <v>8</v>
      </c>
      <c r="L126" s="16">
        <v>0</v>
      </c>
      <c r="M126" s="16">
        <v>-3</v>
      </c>
    </row>
    <row r="127" spans="1:13">
      <c r="A127" s="1">
        <v>362</v>
      </c>
      <c r="B127" s="1" t="s">
        <v>301</v>
      </c>
      <c r="C127" s="1" t="s">
        <v>279</v>
      </c>
      <c r="D127" s="1" t="s">
        <v>491</v>
      </c>
      <c r="E127" s="12" t="s">
        <v>601</v>
      </c>
      <c r="F127" s="12">
        <v>119</v>
      </c>
      <c r="G127" s="11">
        <v>46</v>
      </c>
      <c r="H127" s="1" t="str">
        <f>VLOOKUP(G127,Cabs!A$1:B$150,2)</f>
        <v>4x12 Solo S12X (RW)</v>
      </c>
      <c r="I127" s="13">
        <v>3.39</v>
      </c>
      <c r="J127" s="13" t="s">
        <v>624</v>
      </c>
      <c r="K127" s="13">
        <v>6</v>
      </c>
      <c r="L127" s="13">
        <v>-7.7</v>
      </c>
      <c r="M127" s="13">
        <v>-3</v>
      </c>
    </row>
    <row r="128" spans="1:13">
      <c r="A128" s="1">
        <v>363</v>
      </c>
      <c r="B128" s="1" t="s">
        <v>59</v>
      </c>
      <c r="C128" s="1" t="s">
        <v>253</v>
      </c>
      <c r="D128" s="1" t="s">
        <v>491</v>
      </c>
      <c r="E128" s="12" t="s">
        <v>601</v>
      </c>
      <c r="F128" s="12">
        <v>119</v>
      </c>
      <c r="G128" s="11">
        <v>45</v>
      </c>
      <c r="H128" s="1" t="str">
        <f>VLOOKUP(G128,Cabs!A$1:B$150,2)</f>
        <v>4x12 Solo V12 (RW)</v>
      </c>
      <c r="I128" s="13">
        <v>2.5099999999999998</v>
      </c>
      <c r="J128" s="13" t="s">
        <v>624</v>
      </c>
      <c r="K128" s="13">
        <v>5</v>
      </c>
      <c r="L128" s="13">
        <v>-16.8</v>
      </c>
      <c r="M128" s="13">
        <v>-3</v>
      </c>
    </row>
    <row r="129" spans="1:14">
      <c r="A129" s="1">
        <v>364</v>
      </c>
      <c r="B129" s="1" t="s">
        <v>58</v>
      </c>
      <c r="C129" s="1" t="s">
        <v>254</v>
      </c>
      <c r="D129" s="1" t="s">
        <v>491</v>
      </c>
      <c r="E129" s="12" t="s">
        <v>601</v>
      </c>
      <c r="F129" s="12">
        <v>119</v>
      </c>
      <c r="G129" s="11">
        <v>45</v>
      </c>
      <c r="H129" s="1" t="str">
        <f>VLOOKUP(G129,Cabs!A$1:B$150,2)</f>
        <v>4x12 Solo V12 (RW)</v>
      </c>
      <c r="I129" s="13">
        <v>2.59</v>
      </c>
      <c r="J129" s="13" t="s">
        <v>624</v>
      </c>
      <c r="K129" s="13">
        <v>5</v>
      </c>
      <c r="L129" s="13">
        <v>-15.4</v>
      </c>
      <c r="M129" s="13">
        <v>-3</v>
      </c>
    </row>
    <row r="130" spans="1:14">
      <c r="A130" s="1">
        <v>365</v>
      </c>
      <c r="B130" s="1" t="s">
        <v>86</v>
      </c>
      <c r="C130" s="1" t="s">
        <v>255</v>
      </c>
      <c r="D130" s="1"/>
      <c r="F130" s="1"/>
      <c r="G130" s="11">
        <v>45</v>
      </c>
      <c r="H130" s="1" t="str">
        <f>VLOOKUP(G130,Cabs!A$1:B$150,2)</f>
        <v>4x12 Solo V12 (RW)</v>
      </c>
      <c r="I130" s="13">
        <v>3.86</v>
      </c>
      <c r="J130" s="13" t="s">
        <v>624</v>
      </c>
      <c r="K130" s="13">
        <v>3.5</v>
      </c>
      <c r="L130" s="13">
        <v>-15.2</v>
      </c>
      <c r="M130" s="13">
        <v>-3</v>
      </c>
    </row>
    <row r="131" spans="1:14">
      <c r="A131" s="1">
        <v>366</v>
      </c>
      <c r="B131" s="1" t="s">
        <v>60</v>
      </c>
      <c r="C131" s="1" t="s">
        <v>256</v>
      </c>
      <c r="D131" s="1"/>
      <c r="F131" s="1"/>
      <c r="G131" s="11">
        <v>46</v>
      </c>
      <c r="H131" s="1" t="str">
        <f>VLOOKUP(G131,Cabs!A$1:B$150,2)</f>
        <v>4x12 Solo S12X (RW)</v>
      </c>
      <c r="I131" s="13">
        <v>4.72</v>
      </c>
      <c r="J131" s="13" t="s">
        <v>624</v>
      </c>
      <c r="K131" s="13">
        <v>5</v>
      </c>
      <c r="L131" s="13">
        <v>-8.5</v>
      </c>
      <c r="M131" s="13">
        <v>-3</v>
      </c>
    </row>
    <row r="132" spans="1:14">
      <c r="A132" s="1">
        <v>367</v>
      </c>
      <c r="B132" s="1" t="s">
        <v>61</v>
      </c>
      <c r="C132" s="1" t="s">
        <v>257</v>
      </c>
      <c r="D132" s="1"/>
      <c r="F132" s="1"/>
      <c r="G132" s="11">
        <v>46</v>
      </c>
      <c r="H132" s="1" t="str">
        <f>VLOOKUP(G132,Cabs!A$1:B$150,2)</f>
        <v>4x12 Solo S12X (RW)</v>
      </c>
      <c r="I132" s="13">
        <v>4.1100000000000003</v>
      </c>
      <c r="J132" s="13" t="s">
        <v>624</v>
      </c>
      <c r="K132" s="13">
        <v>4</v>
      </c>
      <c r="L132" s="13">
        <v>-12.5</v>
      </c>
      <c r="M132" s="13">
        <v>-3</v>
      </c>
    </row>
    <row r="133" spans="1:14">
      <c r="A133" s="1">
        <v>368</v>
      </c>
      <c r="B133" s="1" t="s">
        <v>62</v>
      </c>
      <c r="C133" s="1" t="s">
        <v>258</v>
      </c>
      <c r="D133" s="1" t="s">
        <v>492</v>
      </c>
      <c r="E133" s="12" t="s">
        <v>523</v>
      </c>
      <c r="F133" s="1" t="s">
        <v>589</v>
      </c>
      <c r="G133" s="11">
        <v>108</v>
      </c>
      <c r="H133" s="1" t="str">
        <f>VLOOKUP(G133,Cabs!A$1:B$150,2)</f>
        <v>4x12 Petrucci V30 Mix</v>
      </c>
      <c r="I133" s="13">
        <v>1.1299999999999999</v>
      </c>
      <c r="J133" s="13" t="s">
        <v>624</v>
      </c>
      <c r="K133" s="13">
        <v>3</v>
      </c>
      <c r="L133" s="13">
        <v>-13.4</v>
      </c>
      <c r="M133" s="13">
        <v>-3</v>
      </c>
    </row>
    <row r="134" spans="1:14">
      <c r="A134" s="1">
        <v>369</v>
      </c>
      <c r="B134" s="1" t="s">
        <v>63</v>
      </c>
      <c r="C134" s="1" t="s">
        <v>259</v>
      </c>
      <c r="D134" s="1" t="s">
        <v>492</v>
      </c>
      <c r="E134" s="12" t="s">
        <v>527</v>
      </c>
      <c r="F134" s="1" t="s">
        <v>589</v>
      </c>
      <c r="G134" s="11">
        <v>108</v>
      </c>
      <c r="H134" s="1" t="str">
        <f>VLOOKUP(G134,Cabs!A$1:B$150,2)</f>
        <v>4x12 Petrucci V30 Mix</v>
      </c>
      <c r="I134" s="13">
        <v>4.6500000000000004</v>
      </c>
      <c r="J134" s="13" t="s">
        <v>624</v>
      </c>
      <c r="K134" s="13">
        <v>3</v>
      </c>
      <c r="L134" s="13">
        <v>-9.3000000000000007</v>
      </c>
      <c r="M134" s="13">
        <v>-3</v>
      </c>
    </row>
    <row r="135" spans="1:14">
      <c r="A135" s="1">
        <v>370</v>
      </c>
      <c r="B135" s="1" t="s">
        <v>64</v>
      </c>
      <c r="C135" s="1" t="s">
        <v>260</v>
      </c>
      <c r="D135" s="1" t="s">
        <v>492</v>
      </c>
      <c r="E135" s="12" t="s">
        <v>528</v>
      </c>
      <c r="F135" s="1" t="s">
        <v>589</v>
      </c>
      <c r="G135" s="11">
        <v>108</v>
      </c>
      <c r="H135" s="1" t="str">
        <f>VLOOKUP(G135,Cabs!A$1:B$150,2)</f>
        <v>4x12 Petrucci V30 Mix</v>
      </c>
      <c r="I135" s="13">
        <v>4.6500000000000004</v>
      </c>
      <c r="J135" s="13" t="s">
        <v>624</v>
      </c>
      <c r="K135" s="13">
        <v>3</v>
      </c>
      <c r="L135" s="13">
        <v>-9.3000000000000007</v>
      </c>
      <c r="M135" s="13">
        <v>-3</v>
      </c>
    </row>
    <row r="136" spans="1:14">
      <c r="A136" s="1">
        <v>371</v>
      </c>
      <c r="B136" s="1" t="s">
        <v>65</v>
      </c>
      <c r="C136" s="1" t="s">
        <v>261</v>
      </c>
      <c r="D136" s="1" t="s">
        <v>492</v>
      </c>
      <c r="E136" s="12" t="s">
        <v>529</v>
      </c>
      <c r="F136" s="1" t="s">
        <v>589</v>
      </c>
      <c r="G136" s="11">
        <v>108</v>
      </c>
      <c r="H136" s="1" t="str">
        <f>VLOOKUP(G136,Cabs!A$1:B$150,2)</f>
        <v>4x12 Petrucci V30 Mix</v>
      </c>
      <c r="I136" s="13">
        <v>2.6</v>
      </c>
      <c r="J136" s="13" t="s">
        <v>624</v>
      </c>
      <c r="K136" s="13">
        <v>3</v>
      </c>
      <c r="L136" s="13">
        <v>-9.3000000000000007</v>
      </c>
      <c r="M136" s="13">
        <v>-3</v>
      </c>
    </row>
    <row r="137" spans="1:14">
      <c r="A137" s="1">
        <v>372</v>
      </c>
      <c r="B137" s="1" t="s">
        <v>66</v>
      </c>
      <c r="C137" s="1" t="s">
        <v>262</v>
      </c>
      <c r="D137" s="1" t="s">
        <v>463</v>
      </c>
      <c r="E137" s="12" t="s">
        <v>464</v>
      </c>
      <c r="F137" s="1" t="s">
        <v>589</v>
      </c>
      <c r="G137" s="11">
        <v>108</v>
      </c>
      <c r="H137" s="1" t="str">
        <f>VLOOKUP(G137,Cabs!A$1:B$150,2)</f>
        <v>4x12 Petrucci V30 Mix</v>
      </c>
      <c r="I137" s="13">
        <v>4.08</v>
      </c>
      <c r="J137" s="13" t="s">
        <v>624</v>
      </c>
      <c r="K137" s="13">
        <v>7.77</v>
      </c>
      <c r="L137" s="13">
        <v>-13.5</v>
      </c>
      <c r="M137" s="13">
        <v>-3</v>
      </c>
      <c r="N137" s="1" t="s">
        <v>584</v>
      </c>
    </row>
    <row r="138" spans="1:14">
      <c r="A138" s="1">
        <v>373</v>
      </c>
      <c r="B138" s="1" t="s">
        <v>67</v>
      </c>
      <c r="C138" s="1" t="s">
        <v>280</v>
      </c>
      <c r="D138" s="1" t="s">
        <v>463</v>
      </c>
      <c r="E138" s="12" t="s">
        <v>464</v>
      </c>
      <c r="F138" s="1" t="s">
        <v>589</v>
      </c>
      <c r="G138" s="11">
        <v>108</v>
      </c>
      <c r="H138" s="1" t="str">
        <f>VLOOKUP(G138,Cabs!A$1:B$150,2)</f>
        <v>4x12 Petrucci V30 Mix</v>
      </c>
      <c r="I138" s="13">
        <v>4.08</v>
      </c>
      <c r="J138" s="13" t="s">
        <v>624</v>
      </c>
      <c r="K138" s="13">
        <v>6.11</v>
      </c>
      <c r="L138" s="13">
        <v>-9.6</v>
      </c>
      <c r="M138" s="13">
        <v>-3</v>
      </c>
    </row>
    <row r="139" spans="1:14">
      <c r="A139" s="1">
        <v>374</v>
      </c>
      <c r="B139" s="1" t="s">
        <v>68</v>
      </c>
      <c r="C139" s="1" t="s">
        <v>646</v>
      </c>
      <c r="D139" s="12">
        <v>18</v>
      </c>
      <c r="E139" s="12">
        <v>95</v>
      </c>
      <c r="G139" s="11">
        <v>95</v>
      </c>
      <c r="H139" s="1" t="str">
        <f>VLOOKUP(G139,Cabs!A$1:B$150,2)</f>
        <v>2x12 Supremo Mix</v>
      </c>
      <c r="I139" s="13">
        <v>1</v>
      </c>
      <c r="J139" s="13" t="s">
        <v>624</v>
      </c>
      <c r="K139" s="13">
        <v>10</v>
      </c>
      <c r="L139" s="13">
        <v>-6.4</v>
      </c>
      <c r="M139" s="13">
        <v>-3</v>
      </c>
    </row>
    <row r="140" spans="1:14">
      <c r="A140" s="1">
        <v>375</v>
      </c>
      <c r="B140" s="1" t="s">
        <v>517</v>
      </c>
      <c r="C140" s="1" t="s">
        <v>518</v>
      </c>
      <c r="E140" s="12">
        <v>115</v>
      </c>
      <c r="G140" s="11">
        <v>84</v>
      </c>
      <c r="H140" s="1" t="str">
        <f>VLOOKUP(G140,Cabs!A$1:B$150,2)</f>
        <v>1x12 Division 13 Mix</v>
      </c>
      <c r="I140" s="13">
        <v>3.52</v>
      </c>
      <c r="J140" s="13" t="s">
        <v>624</v>
      </c>
      <c r="K140" s="13">
        <v>10</v>
      </c>
      <c r="L140" s="13">
        <v>-5.9</v>
      </c>
      <c r="M140" s="13">
        <v>-3</v>
      </c>
    </row>
    <row r="141" spans="1:14">
      <c r="A141" s="1">
        <v>376</v>
      </c>
      <c r="B141" s="1" t="s">
        <v>619</v>
      </c>
      <c r="C141" s="1" t="s">
        <v>621</v>
      </c>
      <c r="G141" s="11">
        <v>108</v>
      </c>
      <c r="H141" s="1" t="str">
        <f>VLOOKUP(G141,Cabs!A$1:B$150,2)</f>
        <v>4x12 Petrucci V30 Mix</v>
      </c>
      <c r="I141" s="13">
        <v>2.5299999999999998</v>
      </c>
      <c r="J141" s="13" t="s">
        <v>624</v>
      </c>
      <c r="K141" s="13">
        <v>2.5</v>
      </c>
      <c r="L141" s="13">
        <v>-10.9</v>
      </c>
      <c r="M141" s="13">
        <v>-3</v>
      </c>
    </row>
    <row r="142" spans="1:14">
      <c r="A142" s="1">
        <v>377</v>
      </c>
      <c r="B142" s="1" t="s">
        <v>620</v>
      </c>
      <c r="C142" s="1" t="s">
        <v>622</v>
      </c>
      <c r="G142" s="11">
        <v>108</v>
      </c>
      <c r="H142" s="1" t="str">
        <f>VLOOKUP(G142,Cabs!A$1:B$150,2)</f>
        <v>4x12 Petrucci V30 Mix</v>
      </c>
      <c r="I142" s="13">
        <v>2.99</v>
      </c>
      <c r="J142" s="13" t="s">
        <v>624</v>
      </c>
      <c r="K142" s="13">
        <v>2.5</v>
      </c>
      <c r="L142" s="13">
        <v>-15.9</v>
      </c>
      <c r="M142" s="13">
        <v>-3</v>
      </c>
    </row>
    <row r="143" spans="1:14">
      <c r="A143" s="1">
        <v>378</v>
      </c>
      <c r="B143" s="1" t="s">
        <v>76</v>
      </c>
      <c r="C143" s="1" t="s">
        <v>276</v>
      </c>
      <c r="D143" s="1" t="s">
        <v>494</v>
      </c>
      <c r="E143" s="12" t="s">
        <v>467</v>
      </c>
      <c r="F143" s="1" t="s">
        <v>586</v>
      </c>
      <c r="G143" s="11">
        <v>103</v>
      </c>
      <c r="H143" s="1" t="str">
        <f>VLOOKUP(G143,Cabs!A$1:B$150,2)</f>
        <v>4x12 Basketweave TV Mix</v>
      </c>
      <c r="I143" s="13">
        <v>2.71</v>
      </c>
      <c r="J143" s="13" t="s">
        <v>624</v>
      </c>
      <c r="K143" s="13">
        <v>10</v>
      </c>
      <c r="L143" s="13">
        <v>-14.2</v>
      </c>
      <c r="M143" s="13">
        <v>-3</v>
      </c>
    </row>
    <row r="144" spans="1:14">
      <c r="A144" s="1">
        <v>379</v>
      </c>
      <c r="B144" s="1" t="s">
        <v>72</v>
      </c>
      <c r="C144" s="1" t="s">
        <v>267</v>
      </c>
      <c r="I144" s="13">
        <v>3.79</v>
      </c>
      <c r="J144" s="13" t="s">
        <v>624</v>
      </c>
      <c r="K144" s="13">
        <v>5</v>
      </c>
      <c r="L144" s="13">
        <v>0</v>
      </c>
      <c r="M144" s="13">
        <v>0</v>
      </c>
    </row>
    <row r="145" spans="1:13">
      <c r="A145" s="1">
        <v>380</v>
      </c>
      <c r="B145" s="1" t="s">
        <v>73</v>
      </c>
      <c r="C145" s="1" t="s">
        <v>268</v>
      </c>
      <c r="D145" s="1" t="s">
        <v>484</v>
      </c>
      <c r="E145" s="12" t="s">
        <v>461</v>
      </c>
      <c r="F145" s="12">
        <v>119</v>
      </c>
      <c r="G145" s="11">
        <v>56</v>
      </c>
      <c r="H145" s="1" t="str">
        <f>VLOOKUP(G145,Cabs!A$1:B$150,2)</f>
        <v>4x12 SLM H65 (OH)</v>
      </c>
      <c r="I145" s="13">
        <v>5.58</v>
      </c>
      <c r="J145" s="13">
        <v>5</v>
      </c>
      <c r="K145" s="13">
        <v>2.5</v>
      </c>
      <c r="L145" s="13">
        <v>-10.7</v>
      </c>
      <c r="M145" s="13">
        <v>-3</v>
      </c>
    </row>
    <row r="146" spans="1:13">
      <c r="A146" s="1">
        <v>381</v>
      </c>
      <c r="B146" s="1" t="s">
        <v>21</v>
      </c>
      <c r="C146" s="1" t="s">
        <v>203</v>
      </c>
      <c r="D146" s="1" t="s">
        <v>495</v>
      </c>
      <c r="E146" s="12" t="s">
        <v>602</v>
      </c>
      <c r="F146" s="1"/>
      <c r="G146" s="11">
        <v>83</v>
      </c>
      <c r="H146" s="1" t="str">
        <f>VLOOKUP(G146,Cabs!A$1:B$150,2)</f>
        <v>1x12 Class-A 15w Blue Mix</v>
      </c>
      <c r="I146" s="13">
        <v>1.71</v>
      </c>
      <c r="J146" s="13" t="s">
        <v>624</v>
      </c>
      <c r="K146" s="13">
        <v>10</v>
      </c>
      <c r="L146" s="13">
        <v>-5.2</v>
      </c>
      <c r="M146" s="13">
        <v>-3</v>
      </c>
    </row>
    <row r="147" spans="1:13">
      <c r="A147" s="1">
        <v>382</v>
      </c>
      <c r="B147" s="1" t="s">
        <v>22</v>
      </c>
      <c r="C147" s="1" t="s">
        <v>204</v>
      </c>
      <c r="D147" s="1" t="s">
        <v>495</v>
      </c>
      <c r="E147" s="12" t="s">
        <v>602</v>
      </c>
      <c r="F147" s="1"/>
      <c r="G147" s="11">
        <v>94</v>
      </c>
      <c r="H147" s="1" t="str">
        <f>VLOOKUP(G147,Cabs!A$1:B$150,2)</f>
        <v>2x12 Class-A 30w Silver Mix</v>
      </c>
      <c r="I147" s="13">
        <v>1.71</v>
      </c>
      <c r="J147" s="13" t="s">
        <v>624</v>
      </c>
      <c r="K147" s="13">
        <v>10</v>
      </c>
      <c r="L147" s="13">
        <v>-6.4</v>
      </c>
      <c r="M147" s="13">
        <v>-3</v>
      </c>
    </row>
    <row r="148" spans="1:13">
      <c r="A148" s="1">
        <v>383</v>
      </c>
      <c r="B148" s="1" t="s">
        <v>23</v>
      </c>
      <c r="C148" s="1" t="s">
        <v>205</v>
      </c>
      <c r="D148" s="1" t="s">
        <v>495</v>
      </c>
      <c r="E148" s="12" t="s">
        <v>602</v>
      </c>
      <c r="F148" s="1"/>
      <c r="G148" s="11">
        <v>94</v>
      </c>
      <c r="H148" s="1" t="str">
        <f>VLOOKUP(G148,Cabs!A$1:B$150,2)</f>
        <v>2x12 Class-A 30w Silver Mix</v>
      </c>
      <c r="I148" s="13">
        <v>1.71</v>
      </c>
      <c r="J148" s="13" t="s">
        <v>624</v>
      </c>
      <c r="K148" s="13">
        <v>10</v>
      </c>
      <c r="L148" s="13">
        <v>-7.3</v>
      </c>
      <c r="M148" s="13">
        <v>-3</v>
      </c>
    </row>
  </sheetData>
  <autoFilter ref="A1:C148"/>
  <sortState ref="A3:Q143">
    <sortCondition ref="B3:B14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32"/>
  <sheetViews>
    <sheetView topLeftCell="A85" workbookViewId="0">
      <selection activeCell="B121" sqref="B121"/>
    </sheetView>
  </sheetViews>
  <sheetFormatPr defaultRowHeight="15"/>
  <cols>
    <col min="1" max="1" width="4.5703125" style="2" customWidth="1"/>
    <col min="2" max="2" width="30.140625" bestFit="1" customWidth="1"/>
    <col min="3" max="3" width="255.7109375" bestFit="1" customWidth="1"/>
  </cols>
  <sheetData>
    <row r="1" spans="1:3">
      <c r="A1" s="2">
        <v>1</v>
      </c>
      <c r="B1" t="s">
        <v>303</v>
      </c>
      <c r="C1" t="s">
        <v>99</v>
      </c>
    </row>
    <row r="2" spans="1:3">
      <c r="A2" s="2">
        <v>2</v>
      </c>
      <c r="B2" t="s">
        <v>304</v>
      </c>
      <c r="C2" t="s">
        <v>100</v>
      </c>
    </row>
    <row r="3" spans="1:3">
      <c r="A3" s="2">
        <v>3</v>
      </c>
      <c r="B3" t="s">
        <v>305</v>
      </c>
      <c r="C3" t="s">
        <v>101</v>
      </c>
    </row>
    <row r="4" spans="1:3">
      <c r="A4" s="2">
        <v>4</v>
      </c>
      <c r="B4" t="s">
        <v>306</v>
      </c>
      <c r="C4" t="s">
        <v>102</v>
      </c>
    </row>
    <row r="5" spans="1:3">
      <c r="A5" s="2">
        <v>5</v>
      </c>
      <c r="B5" t="s">
        <v>307</v>
      </c>
      <c r="C5" t="s">
        <v>103</v>
      </c>
    </row>
    <row r="6" spans="1:3">
      <c r="A6" s="2">
        <v>6</v>
      </c>
      <c r="B6" t="s">
        <v>308</v>
      </c>
      <c r="C6" t="s">
        <v>104</v>
      </c>
    </row>
    <row r="7" spans="1:3">
      <c r="A7" s="2">
        <v>7</v>
      </c>
      <c r="B7" t="s">
        <v>309</v>
      </c>
      <c r="C7" t="s">
        <v>105</v>
      </c>
    </row>
    <row r="8" spans="1:3">
      <c r="A8" s="2">
        <v>8</v>
      </c>
      <c r="B8" t="s">
        <v>310</v>
      </c>
      <c r="C8" t="s">
        <v>106</v>
      </c>
    </row>
    <row r="9" spans="1:3">
      <c r="A9" s="2">
        <v>9</v>
      </c>
      <c r="B9" t="s">
        <v>311</v>
      </c>
      <c r="C9" t="s">
        <v>107</v>
      </c>
    </row>
    <row r="10" spans="1:3">
      <c r="A10" s="2">
        <v>10</v>
      </c>
      <c r="B10" t="s">
        <v>312</v>
      </c>
      <c r="C10" t="s">
        <v>108</v>
      </c>
    </row>
    <row r="11" spans="1:3">
      <c r="A11" s="2">
        <v>11</v>
      </c>
      <c r="B11" t="s">
        <v>313</v>
      </c>
      <c r="C11" t="s">
        <v>109</v>
      </c>
    </row>
    <row r="12" spans="1:3">
      <c r="A12" s="2">
        <v>12</v>
      </c>
      <c r="B12" t="s">
        <v>314</v>
      </c>
      <c r="C12" t="s">
        <v>110</v>
      </c>
    </row>
    <row r="13" spans="1:3">
      <c r="A13" s="2">
        <v>13</v>
      </c>
      <c r="B13" t="s">
        <v>315</v>
      </c>
      <c r="C13" t="s">
        <v>111</v>
      </c>
    </row>
    <row r="14" spans="1:3">
      <c r="A14" s="2">
        <v>14</v>
      </c>
      <c r="B14" t="s">
        <v>316</v>
      </c>
      <c r="C14" t="s">
        <v>112</v>
      </c>
    </row>
    <row r="15" spans="1:3">
      <c r="A15" s="2">
        <v>15</v>
      </c>
      <c r="B15" t="s">
        <v>317</v>
      </c>
      <c r="C15" t="s">
        <v>113</v>
      </c>
    </row>
    <row r="16" spans="1:3">
      <c r="A16" s="2">
        <v>16</v>
      </c>
      <c r="B16" t="s">
        <v>318</v>
      </c>
      <c r="C16" t="s">
        <v>114</v>
      </c>
    </row>
    <row r="17" spans="1:3">
      <c r="A17" s="2">
        <v>17</v>
      </c>
      <c r="B17" t="s">
        <v>319</v>
      </c>
      <c r="C17" t="s">
        <v>115</v>
      </c>
    </row>
    <row r="18" spans="1:3">
      <c r="A18" s="2">
        <v>18</v>
      </c>
      <c r="B18" t="s">
        <v>320</v>
      </c>
      <c r="C18" t="s">
        <v>116</v>
      </c>
    </row>
    <row r="19" spans="1:3">
      <c r="A19" s="2">
        <v>19</v>
      </c>
      <c r="B19" t="s">
        <v>321</v>
      </c>
      <c r="C19" t="s">
        <v>117</v>
      </c>
    </row>
    <row r="20" spans="1:3">
      <c r="A20" s="2">
        <v>20</v>
      </c>
      <c r="B20" t="s">
        <v>322</v>
      </c>
      <c r="C20" t="s">
        <v>118</v>
      </c>
    </row>
    <row r="21" spans="1:3">
      <c r="A21" s="2">
        <v>21</v>
      </c>
      <c r="B21" t="s">
        <v>323</v>
      </c>
      <c r="C21" t="s">
        <v>119</v>
      </c>
    </row>
    <row r="22" spans="1:3">
      <c r="A22" s="2">
        <v>22</v>
      </c>
      <c r="B22" t="s">
        <v>324</v>
      </c>
      <c r="C22" t="s">
        <v>120</v>
      </c>
    </row>
    <row r="23" spans="1:3">
      <c r="A23" s="2">
        <v>23</v>
      </c>
      <c r="B23" t="s">
        <v>325</v>
      </c>
      <c r="C23" t="s">
        <v>121</v>
      </c>
    </row>
    <row r="24" spans="1:3">
      <c r="A24" s="2">
        <v>24</v>
      </c>
      <c r="B24" t="s">
        <v>326</v>
      </c>
      <c r="C24" t="s">
        <v>122</v>
      </c>
    </row>
    <row r="25" spans="1:3">
      <c r="A25" s="2">
        <v>25</v>
      </c>
      <c r="B25" t="s">
        <v>327</v>
      </c>
      <c r="C25" s="3" t="s">
        <v>123</v>
      </c>
    </row>
    <row r="26" spans="1:3">
      <c r="A26" s="2">
        <v>26</v>
      </c>
      <c r="B26" t="s">
        <v>328</v>
      </c>
      <c r="C26" t="s">
        <v>124</v>
      </c>
    </row>
    <row r="27" spans="1:3">
      <c r="A27" s="2">
        <v>27</v>
      </c>
      <c r="B27" t="s">
        <v>329</v>
      </c>
      <c r="C27" t="s">
        <v>125</v>
      </c>
    </row>
    <row r="28" spans="1:3">
      <c r="A28" s="2">
        <v>28</v>
      </c>
      <c r="B28" t="s">
        <v>330</v>
      </c>
      <c r="C28" t="s">
        <v>126</v>
      </c>
    </row>
    <row r="29" spans="1:3">
      <c r="A29" s="2">
        <v>29</v>
      </c>
      <c r="B29" t="s">
        <v>331</v>
      </c>
      <c r="C29" t="s">
        <v>127</v>
      </c>
    </row>
    <row r="30" spans="1:3">
      <c r="A30" s="2">
        <v>30</v>
      </c>
      <c r="B30" t="s">
        <v>332</v>
      </c>
      <c r="C30" t="s">
        <v>128</v>
      </c>
    </row>
    <row r="31" spans="1:3">
      <c r="A31" s="2">
        <v>31</v>
      </c>
      <c r="B31" t="s">
        <v>333</v>
      </c>
      <c r="C31" t="s">
        <v>129</v>
      </c>
    </row>
    <row r="32" spans="1:3">
      <c r="A32" s="2">
        <v>32</v>
      </c>
      <c r="B32" t="s">
        <v>334</v>
      </c>
      <c r="C32" t="s">
        <v>130</v>
      </c>
    </row>
    <row r="33" spans="1:3">
      <c r="A33" s="2">
        <v>33</v>
      </c>
      <c r="B33" t="s">
        <v>335</v>
      </c>
      <c r="C33" t="s">
        <v>131</v>
      </c>
    </row>
    <row r="34" spans="1:3">
      <c r="A34" s="2">
        <v>34</v>
      </c>
      <c r="B34" t="s">
        <v>336</v>
      </c>
      <c r="C34" t="s">
        <v>132</v>
      </c>
    </row>
    <row r="35" spans="1:3">
      <c r="A35" s="2">
        <v>35</v>
      </c>
      <c r="B35" t="s">
        <v>337</v>
      </c>
      <c r="C35" t="s">
        <v>133</v>
      </c>
    </row>
    <row r="36" spans="1:3">
      <c r="A36" s="2">
        <v>36</v>
      </c>
      <c r="B36" t="s">
        <v>338</v>
      </c>
      <c r="C36" t="s">
        <v>134</v>
      </c>
    </row>
    <row r="37" spans="1:3">
      <c r="A37" s="2">
        <v>37</v>
      </c>
      <c r="B37" t="s">
        <v>339</v>
      </c>
      <c r="C37" t="s">
        <v>135</v>
      </c>
    </row>
    <row r="38" spans="1:3">
      <c r="A38" s="2">
        <v>38</v>
      </c>
      <c r="B38" t="s">
        <v>340</v>
      </c>
      <c r="C38" t="s">
        <v>136</v>
      </c>
    </row>
    <row r="39" spans="1:3">
      <c r="A39" s="2">
        <v>39</v>
      </c>
      <c r="B39" t="s">
        <v>341</v>
      </c>
      <c r="C39" t="s">
        <v>137</v>
      </c>
    </row>
    <row r="40" spans="1:3">
      <c r="A40" s="2">
        <v>40</v>
      </c>
      <c r="B40" t="s">
        <v>342</v>
      </c>
      <c r="C40" t="s">
        <v>138</v>
      </c>
    </row>
    <row r="41" spans="1:3">
      <c r="A41" s="2">
        <v>41</v>
      </c>
      <c r="B41" t="s">
        <v>343</v>
      </c>
      <c r="C41" t="s">
        <v>139</v>
      </c>
    </row>
    <row r="42" spans="1:3">
      <c r="A42" s="2">
        <v>42</v>
      </c>
      <c r="B42" t="s">
        <v>344</v>
      </c>
      <c r="C42" t="s">
        <v>140</v>
      </c>
    </row>
    <row r="43" spans="1:3">
      <c r="A43" s="2">
        <v>43</v>
      </c>
      <c r="B43" t="s">
        <v>345</v>
      </c>
      <c r="C43" t="s">
        <v>141</v>
      </c>
    </row>
    <row r="44" spans="1:3">
      <c r="A44" s="2">
        <v>44</v>
      </c>
      <c r="B44" t="s">
        <v>346</v>
      </c>
      <c r="C44" t="s">
        <v>142</v>
      </c>
    </row>
    <row r="45" spans="1:3">
      <c r="A45" s="2">
        <v>45</v>
      </c>
      <c r="B45" t="s">
        <v>347</v>
      </c>
      <c r="C45" t="s">
        <v>143</v>
      </c>
    </row>
    <row r="46" spans="1:3">
      <c r="A46" s="2">
        <v>46</v>
      </c>
      <c r="B46" t="s">
        <v>348</v>
      </c>
      <c r="C46" s="3" t="s">
        <v>144</v>
      </c>
    </row>
    <row r="47" spans="1:3">
      <c r="A47" s="2">
        <v>47</v>
      </c>
      <c r="B47" t="s">
        <v>349</v>
      </c>
      <c r="C47" s="3" t="s">
        <v>416</v>
      </c>
    </row>
    <row r="48" spans="1:3">
      <c r="A48" s="2">
        <v>48</v>
      </c>
      <c r="B48" t="s">
        <v>350</v>
      </c>
      <c r="C48" t="s">
        <v>145</v>
      </c>
    </row>
    <row r="49" spans="1:3">
      <c r="A49" s="2">
        <v>49</v>
      </c>
      <c r="B49" t="s">
        <v>351</v>
      </c>
      <c r="C49" t="s">
        <v>146</v>
      </c>
    </row>
    <row r="50" spans="1:3">
      <c r="A50" s="2">
        <v>50</v>
      </c>
      <c r="B50" t="s">
        <v>352</v>
      </c>
      <c r="C50" t="s">
        <v>147</v>
      </c>
    </row>
    <row r="51" spans="1:3">
      <c r="A51" s="2">
        <v>51</v>
      </c>
      <c r="B51" t="s">
        <v>353</v>
      </c>
      <c r="C51" t="s">
        <v>148</v>
      </c>
    </row>
    <row r="52" spans="1:3">
      <c r="A52" s="2">
        <v>52</v>
      </c>
      <c r="B52" t="s">
        <v>354</v>
      </c>
      <c r="C52" t="s">
        <v>149</v>
      </c>
    </row>
    <row r="53" spans="1:3">
      <c r="A53" s="2">
        <v>53</v>
      </c>
      <c r="B53" t="s">
        <v>355</v>
      </c>
      <c r="C53" t="s">
        <v>150</v>
      </c>
    </row>
    <row r="54" spans="1:3">
      <c r="A54" s="2">
        <v>54</v>
      </c>
      <c r="B54" t="s">
        <v>356</v>
      </c>
      <c r="C54" t="s">
        <v>151</v>
      </c>
    </row>
    <row r="55" spans="1:3">
      <c r="A55" s="2">
        <v>55</v>
      </c>
      <c r="B55" t="s">
        <v>357</v>
      </c>
      <c r="C55" t="s">
        <v>152</v>
      </c>
    </row>
    <row r="56" spans="1:3">
      <c r="A56" s="2">
        <v>56</v>
      </c>
      <c r="B56" t="s">
        <v>358</v>
      </c>
      <c r="C56" t="s">
        <v>153</v>
      </c>
    </row>
    <row r="57" spans="1:3">
      <c r="A57" s="2">
        <v>57</v>
      </c>
      <c r="B57" t="s">
        <v>359</v>
      </c>
      <c r="C57" t="s">
        <v>154</v>
      </c>
    </row>
    <row r="58" spans="1:3">
      <c r="A58" s="2">
        <v>58</v>
      </c>
      <c r="B58" t="s">
        <v>360</v>
      </c>
      <c r="C58" t="s">
        <v>155</v>
      </c>
    </row>
    <row r="59" spans="1:3">
      <c r="A59" s="2">
        <v>59</v>
      </c>
      <c r="B59" t="s">
        <v>361</v>
      </c>
      <c r="C59" t="s">
        <v>156</v>
      </c>
    </row>
    <row r="60" spans="1:3">
      <c r="A60" s="2">
        <v>60</v>
      </c>
      <c r="B60" t="s">
        <v>362</v>
      </c>
      <c r="C60" t="s">
        <v>157</v>
      </c>
    </row>
    <row r="61" spans="1:3">
      <c r="A61" s="2">
        <v>61</v>
      </c>
      <c r="B61" t="s">
        <v>363</v>
      </c>
      <c r="C61" t="s">
        <v>158</v>
      </c>
    </row>
    <row r="62" spans="1:3">
      <c r="A62" s="2">
        <v>62</v>
      </c>
      <c r="B62" t="s">
        <v>364</v>
      </c>
      <c r="C62" t="s">
        <v>159</v>
      </c>
    </row>
    <row r="63" spans="1:3">
      <c r="A63" s="2">
        <v>63</v>
      </c>
      <c r="B63" t="s">
        <v>365</v>
      </c>
      <c r="C63" t="s">
        <v>160</v>
      </c>
    </row>
    <row r="64" spans="1:3">
      <c r="A64" s="2">
        <v>64</v>
      </c>
      <c r="B64" t="s">
        <v>366</v>
      </c>
      <c r="C64" t="s">
        <v>161</v>
      </c>
    </row>
    <row r="65" spans="1:3">
      <c r="A65" s="2">
        <v>65</v>
      </c>
      <c r="B65" t="s">
        <v>367</v>
      </c>
      <c r="C65" t="s">
        <v>162</v>
      </c>
    </row>
    <row r="66" spans="1:3">
      <c r="A66" s="2">
        <v>66</v>
      </c>
      <c r="B66" t="s">
        <v>368</v>
      </c>
      <c r="C66" t="s">
        <v>163</v>
      </c>
    </row>
    <row r="67" spans="1:3">
      <c r="A67" s="2">
        <v>67</v>
      </c>
      <c r="B67" t="s">
        <v>369</v>
      </c>
      <c r="C67" t="s">
        <v>164</v>
      </c>
    </row>
    <row r="68" spans="1:3">
      <c r="A68" s="2">
        <v>68</v>
      </c>
      <c r="B68" t="s">
        <v>370</v>
      </c>
      <c r="C68" t="s">
        <v>165</v>
      </c>
    </row>
    <row r="69" spans="1:3">
      <c r="A69" s="2">
        <v>69</v>
      </c>
      <c r="B69" t="s">
        <v>371</v>
      </c>
      <c r="C69" t="s">
        <v>166</v>
      </c>
    </row>
    <row r="70" spans="1:3">
      <c r="A70" s="2">
        <v>70</v>
      </c>
      <c r="B70" t="s">
        <v>372</v>
      </c>
      <c r="C70" t="s">
        <v>166</v>
      </c>
    </row>
    <row r="71" spans="1:3">
      <c r="A71" s="2">
        <v>71</v>
      </c>
      <c r="B71" t="s">
        <v>373</v>
      </c>
      <c r="C71" t="s">
        <v>166</v>
      </c>
    </row>
    <row r="72" spans="1:3">
      <c r="A72" s="2">
        <v>72</v>
      </c>
      <c r="B72" t="s">
        <v>374</v>
      </c>
      <c r="C72" t="s">
        <v>166</v>
      </c>
    </row>
    <row r="73" spans="1:3">
      <c r="A73" s="2">
        <v>73</v>
      </c>
      <c r="B73" t="s">
        <v>375</v>
      </c>
      <c r="C73" t="s">
        <v>167</v>
      </c>
    </row>
    <row r="74" spans="1:3">
      <c r="A74" s="2">
        <v>74</v>
      </c>
      <c r="B74" t="s">
        <v>376</v>
      </c>
      <c r="C74" t="s">
        <v>168</v>
      </c>
    </row>
    <row r="75" spans="1:3">
      <c r="A75" s="2">
        <v>75</v>
      </c>
      <c r="B75" t="s">
        <v>377</v>
      </c>
      <c r="C75" t="s">
        <v>417</v>
      </c>
    </row>
    <row r="76" spans="1:3">
      <c r="A76" s="2">
        <v>76</v>
      </c>
      <c r="B76" t="s">
        <v>378</v>
      </c>
      <c r="C76" t="s">
        <v>418</v>
      </c>
    </row>
    <row r="77" spans="1:3">
      <c r="A77" s="2">
        <v>77</v>
      </c>
      <c r="B77" t="s">
        <v>379</v>
      </c>
      <c r="C77" t="s">
        <v>419</v>
      </c>
    </row>
    <row r="78" spans="1:3">
      <c r="A78" s="2">
        <v>78</v>
      </c>
      <c r="B78" t="s">
        <v>380</v>
      </c>
      <c r="C78" t="s">
        <v>420</v>
      </c>
    </row>
    <row r="79" spans="1:3">
      <c r="A79" s="2">
        <v>79</v>
      </c>
      <c r="B79" t="s">
        <v>381</v>
      </c>
      <c r="C79" t="s">
        <v>421</v>
      </c>
    </row>
    <row r="80" spans="1:3">
      <c r="A80" s="2">
        <v>80</v>
      </c>
      <c r="B80" t="s">
        <v>382</v>
      </c>
      <c r="C80" t="s">
        <v>422</v>
      </c>
    </row>
    <row r="81" spans="1:3">
      <c r="A81" s="2">
        <v>81</v>
      </c>
      <c r="B81" t="s">
        <v>383</v>
      </c>
      <c r="C81" t="s">
        <v>423</v>
      </c>
    </row>
    <row r="82" spans="1:3">
      <c r="A82" s="2">
        <v>82</v>
      </c>
      <c r="B82" t="s">
        <v>384</v>
      </c>
      <c r="C82" t="s">
        <v>424</v>
      </c>
    </row>
    <row r="83" spans="1:3">
      <c r="A83" s="2">
        <v>83</v>
      </c>
      <c r="B83" t="s">
        <v>385</v>
      </c>
      <c r="C83" t="s">
        <v>425</v>
      </c>
    </row>
    <row r="84" spans="1:3">
      <c r="A84" s="2">
        <v>84</v>
      </c>
      <c r="B84" t="s">
        <v>386</v>
      </c>
      <c r="C84" t="s">
        <v>426</v>
      </c>
    </row>
    <row r="85" spans="1:3">
      <c r="A85" s="2">
        <v>85</v>
      </c>
      <c r="B85" t="s">
        <v>387</v>
      </c>
      <c r="C85" t="s">
        <v>427</v>
      </c>
    </row>
    <row r="86" spans="1:3">
      <c r="A86" s="2">
        <v>86</v>
      </c>
      <c r="B86" t="s">
        <v>388</v>
      </c>
      <c r="C86" t="s">
        <v>428</v>
      </c>
    </row>
    <row r="87" spans="1:3">
      <c r="A87" s="2">
        <v>87</v>
      </c>
      <c r="B87" t="s">
        <v>389</v>
      </c>
      <c r="C87" t="s">
        <v>429</v>
      </c>
    </row>
    <row r="88" spans="1:3">
      <c r="A88" s="2">
        <v>88</v>
      </c>
      <c r="B88" t="s">
        <v>390</v>
      </c>
      <c r="C88" t="s">
        <v>430</v>
      </c>
    </row>
    <row r="89" spans="1:3">
      <c r="A89" s="2">
        <v>89</v>
      </c>
      <c r="B89" t="s">
        <v>391</v>
      </c>
      <c r="C89" t="s">
        <v>431</v>
      </c>
    </row>
    <row r="90" spans="1:3">
      <c r="A90" s="2">
        <v>90</v>
      </c>
      <c r="B90" t="s">
        <v>392</v>
      </c>
      <c r="C90" t="s">
        <v>433</v>
      </c>
    </row>
    <row r="91" spans="1:3">
      <c r="A91" s="2">
        <v>91</v>
      </c>
      <c r="B91" t="s">
        <v>393</v>
      </c>
      <c r="C91" t="s">
        <v>432</v>
      </c>
    </row>
    <row r="92" spans="1:3">
      <c r="A92" s="2">
        <v>92</v>
      </c>
      <c r="B92" t="s">
        <v>394</v>
      </c>
      <c r="C92" t="s">
        <v>434</v>
      </c>
    </row>
    <row r="93" spans="1:3">
      <c r="A93" s="2">
        <v>93</v>
      </c>
      <c r="B93" t="s">
        <v>395</v>
      </c>
      <c r="C93" t="s">
        <v>435</v>
      </c>
    </row>
    <row r="94" spans="1:3">
      <c r="A94" s="2">
        <v>94</v>
      </c>
      <c r="B94" t="s">
        <v>396</v>
      </c>
      <c r="C94" t="s">
        <v>436</v>
      </c>
    </row>
    <row r="95" spans="1:3">
      <c r="A95" s="2">
        <v>95</v>
      </c>
      <c r="B95" t="s">
        <v>397</v>
      </c>
      <c r="C95" t="s">
        <v>437</v>
      </c>
    </row>
    <row r="96" spans="1:3">
      <c r="A96" s="2">
        <v>96</v>
      </c>
      <c r="B96" t="s">
        <v>398</v>
      </c>
      <c r="C96" t="s">
        <v>438</v>
      </c>
    </row>
    <row r="97" spans="1:3">
      <c r="A97" s="2">
        <v>97</v>
      </c>
      <c r="B97" t="s">
        <v>399</v>
      </c>
      <c r="C97" t="s">
        <v>439</v>
      </c>
    </row>
    <row r="98" spans="1:3">
      <c r="A98" s="2">
        <v>98</v>
      </c>
      <c r="B98" t="s">
        <v>400</v>
      </c>
      <c r="C98" t="s">
        <v>440</v>
      </c>
    </row>
    <row r="99" spans="1:3">
      <c r="A99" s="2">
        <v>99</v>
      </c>
      <c r="B99" t="s">
        <v>401</v>
      </c>
      <c r="C99" t="s">
        <v>441</v>
      </c>
    </row>
    <row r="100" spans="1:3">
      <c r="A100" s="2">
        <v>100</v>
      </c>
      <c r="B100" t="s">
        <v>402</v>
      </c>
      <c r="C100" t="s">
        <v>442</v>
      </c>
    </row>
    <row r="101" spans="1:3">
      <c r="A101" s="2">
        <v>101</v>
      </c>
      <c r="B101" t="s">
        <v>403</v>
      </c>
      <c r="C101" t="s">
        <v>443</v>
      </c>
    </row>
    <row r="102" spans="1:3">
      <c r="A102" s="2">
        <v>102</v>
      </c>
      <c r="B102" t="s">
        <v>404</v>
      </c>
      <c r="C102" t="s">
        <v>444</v>
      </c>
    </row>
    <row r="103" spans="1:3">
      <c r="A103" s="2">
        <v>103</v>
      </c>
      <c r="B103" t="s">
        <v>405</v>
      </c>
      <c r="C103" t="s">
        <v>445</v>
      </c>
    </row>
    <row r="104" spans="1:3">
      <c r="A104" s="2">
        <v>104</v>
      </c>
      <c r="B104" t="s">
        <v>406</v>
      </c>
      <c r="C104" t="s">
        <v>446</v>
      </c>
    </row>
    <row r="105" spans="1:3">
      <c r="A105" s="2">
        <v>105</v>
      </c>
      <c r="B105" t="s">
        <v>407</v>
      </c>
      <c r="C105" t="s">
        <v>447</v>
      </c>
    </row>
    <row r="106" spans="1:3">
      <c r="A106" s="2">
        <v>106</v>
      </c>
      <c r="B106" t="s">
        <v>408</v>
      </c>
      <c r="C106" t="s">
        <v>448</v>
      </c>
    </row>
    <row r="107" spans="1:3">
      <c r="A107" s="2">
        <v>107</v>
      </c>
      <c r="B107" t="s">
        <v>409</v>
      </c>
      <c r="C107" t="s">
        <v>449</v>
      </c>
    </row>
    <row r="108" spans="1:3">
      <c r="A108" s="2">
        <v>108</v>
      </c>
      <c r="B108" t="s">
        <v>410</v>
      </c>
      <c r="C108" t="s">
        <v>450</v>
      </c>
    </row>
    <row r="109" spans="1:3">
      <c r="A109" s="2">
        <v>109</v>
      </c>
      <c r="B109" t="s">
        <v>411</v>
      </c>
      <c r="C109" t="s">
        <v>451</v>
      </c>
    </row>
    <row r="110" spans="1:3">
      <c r="A110" s="2">
        <v>110</v>
      </c>
      <c r="B110" t="s">
        <v>412</v>
      </c>
      <c r="C110" t="s">
        <v>452</v>
      </c>
    </row>
    <row r="111" spans="1:3">
      <c r="A111" s="2">
        <v>111</v>
      </c>
      <c r="B111" t="s">
        <v>413</v>
      </c>
      <c r="C111" t="s">
        <v>453</v>
      </c>
    </row>
    <row r="112" spans="1:3">
      <c r="A112" s="2">
        <v>112</v>
      </c>
      <c r="B112" t="s">
        <v>414</v>
      </c>
      <c r="C112" t="s">
        <v>454</v>
      </c>
    </row>
    <row r="113" spans="1:3">
      <c r="A113" s="2">
        <v>113</v>
      </c>
      <c r="B113" t="s">
        <v>415</v>
      </c>
      <c r="C113" t="s">
        <v>455</v>
      </c>
    </row>
    <row r="114" spans="1:3">
      <c r="A114" s="2">
        <v>114</v>
      </c>
      <c r="B114" t="s">
        <v>556</v>
      </c>
      <c r="C114" t="s">
        <v>561</v>
      </c>
    </row>
    <row r="115" spans="1:3">
      <c r="A115" s="2">
        <v>115</v>
      </c>
      <c r="B115" t="s">
        <v>557</v>
      </c>
      <c r="C115" t="s">
        <v>562</v>
      </c>
    </row>
    <row r="116" spans="1:3">
      <c r="A116" s="2">
        <v>116</v>
      </c>
      <c r="B116" t="s">
        <v>558</v>
      </c>
      <c r="C116" t="s">
        <v>563</v>
      </c>
    </row>
    <row r="117" spans="1:3">
      <c r="A117" s="2">
        <v>117</v>
      </c>
      <c r="B117" t="s">
        <v>559</v>
      </c>
      <c r="C117" t="s">
        <v>564</v>
      </c>
    </row>
    <row r="118" spans="1:3">
      <c r="A118" s="2">
        <v>118</v>
      </c>
      <c r="B118" t="s">
        <v>560</v>
      </c>
      <c r="C118" t="s">
        <v>565</v>
      </c>
    </row>
    <row r="119" spans="1:3">
      <c r="A119" s="2">
        <v>119</v>
      </c>
      <c r="B119" t="s">
        <v>542</v>
      </c>
      <c r="C119" t="s">
        <v>566</v>
      </c>
    </row>
    <row r="120" spans="1:3">
      <c r="A120" s="2">
        <v>120</v>
      </c>
      <c r="B120" t="s">
        <v>543</v>
      </c>
      <c r="C120" t="s">
        <v>567</v>
      </c>
    </row>
    <row r="121" spans="1:3">
      <c r="A121" s="2">
        <v>121</v>
      </c>
      <c r="B121" t="s">
        <v>544</v>
      </c>
      <c r="C121" t="s">
        <v>568</v>
      </c>
    </row>
    <row r="122" spans="1:3">
      <c r="A122" s="2">
        <v>122</v>
      </c>
      <c r="B122" t="s">
        <v>545</v>
      </c>
      <c r="C122" t="s">
        <v>569</v>
      </c>
    </row>
    <row r="123" spans="1:3">
      <c r="A123" s="2">
        <v>123</v>
      </c>
      <c r="B123" t="s">
        <v>546</v>
      </c>
      <c r="C123" t="s">
        <v>570</v>
      </c>
    </row>
    <row r="124" spans="1:3">
      <c r="A124" s="2">
        <v>124</v>
      </c>
      <c r="B124" t="s">
        <v>547</v>
      </c>
      <c r="C124" t="s">
        <v>571</v>
      </c>
    </row>
    <row r="125" spans="1:3">
      <c r="A125" s="2">
        <v>125</v>
      </c>
      <c r="B125" t="s">
        <v>548</v>
      </c>
      <c r="C125" t="s">
        <v>572</v>
      </c>
    </row>
    <row r="126" spans="1:3">
      <c r="A126" s="2">
        <v>126</v>
      </c>
      <c r="B126" t="s">
        <v>549</v>
      </c>
      <c r="C126" t="s">
        <v>573</v>
      </c>
    </row>
    <row r="127" spans="1:3">
      <c r="A127" s="2">
        <v>127</v>
      </c>
      <c r="B127" t="s">
        <v>550</v>
      </c>
      <c r="C127" t="s">
        <v>574</v>
      </c>
    </row>
    <row r="128" spans="1:3">
      <c r="A128" s="2">
        <v>128</v>
      </c>
      <c r="B128" t="s">
        <v>551</v>
      </c>
      <c r="C128" t="s">
        <v>575</v>
      </c>
    </row>
    <row r="129" spans="1:3">
      <c r="A129" s="2">
        <v>129</v>
      </c>
      <c r="B129" t="s">
        <v>552</v>
      </c>
      <c r="C129" t="s">
        <v>576</v>
      </c>
    </row>
    <row r="130" spans="1:3">
      <c r="A130" s="2">
        <v>130</v>
      </c>
      <c r="B130" t="s">
        <v>553</v>
      </c>
      <c r="C130" t="s">
        <v>577</v>
      </c>
    </row>
    <row r="131" spans="1:3">
      <c r="A131" s="2">
        <v>131</v>
      </c>
      <c r="B131" t="s">
        <v>554</v>
      </c>
      <c r="C131" t="s">
        <v>578</v>
      </c>
    </row>
    <row r="132" spans="1:3">
      <c r="A132" s="2">
        <v>132</v>
      </c>
      <c r="B132" t="s">
        <v>555</v>
      </c>
      <c r="C132" t="s">
        <v>579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H2"/>
  <sheetViews>
    <sheetView workbookViewId="0">
      <selection activeCell="BH1" sqref="BH1"/>
    </sheetView>
  </sheetViews>
  <sheetFormatPr defaultRowHeight="15"/>
  <cols>
    <col min="1" max="20" width="2" style="8" bestFit="1" customWidth="1"/>
    <col min="21" max="60" width="2" bestFit="1" customWidth="1"/>
  </cols>
  <sheetData>
    <row r="1" spans="1:60">
      <c r="A1" s="17">
        <v>0</v>
      </c>
      <c r="B1" s="17"/>
      <c r="C1" s="17"/>
      <c r="D1" s="17"/>
      <c r="E1" s="17"/>
      <c r="F1" s="17"/>
      <c r="G1" s="17"/>
      <c r="H1" s="17"/>
      <c r="I1" s="17"/>
      <c r="J1" s="17">
        <v>1</v>
      </c>
      <c r="K1" s="17"/>
      <c r="L1" s="17"/>
      <c r="M1" s="17"/>
      <c r="N1" s="17"/>
      <c r="O1" s="17"/>
      <c r="P1" s="17"/>
      <c r="Q1" s="17"/>
      <c r="R1" s="17"/>
      <c r="S1" s="17"/>
      <c r="T1" s="17">
        <v>2</v>
      </c>
      <c r="U1" s="17"/>
      <c r="V1" s="17"/>
      <c r="W1" s="17"/>
      <c r="X1" s="17"/>
      <c r="Y1" s="17"/>
      <c r="Z1" s="17"/>
      <c r="AA1" s="17"/>
      <c r="AB1" s="17"/>
      <c r="AC1" s="17"/>
      <c r="AD1" s="17">
        <v>3</v>
      </c>
      <c r="AE1" s="17"/>
      <c r="AF1" s="17"/>
      <c r="AG1" s="17"/>
      <c r="AH1" s="17"/>
      <c r="AI1" s="17"/>
      <c r="AJ1" s="17"/>
      <c r="AK1" s="17"/>
      <c r="AL1" s="17"/>
      <c r="AM1" s="17"/>
      <c r="AN1" s="17">
        <v>4</v>
      </c>
      <c r="AO1" s="17"/>
      <c r="AP1" s="17"/>
      <c r="AQ1" s="17"/>
      <c r="AR1" s="17"/>
      <c r="AS1" s="17"/>
      <c r="AT1" s="17"/>
      <c r="AU1" s="17"/>
      <c r="AV1" s="17"/>
      <c r="AW1" s="17"/>
      <c r="AX1" s="17">
        <v>5</v>
      </c>
      <c r="AY1" s="17"/>
      <c r="AZ1" s="17"/>
      <c r="BA1" s="17"/>
      <c r="BB1" s="17"/>
      <c r="BC1" s="17"/>
      <c r="BD1" s="17"/>
      <c r="BE1" s="17"/>
      <c r="BF1" s="17"/>
      <c r="BG1" s="17"/>
    </row>
    <row r="2" spans="1:60">
      <c r="A2" s="8">
        <v>1</v>
      </c>
      <c r="B2" s="8">
        <v>2</v>
      </c>
      <c r="C2" s="8">
        <v>3</v>
      </c>
      <c r="D2" s="8">
        <v>4</v>
      </c>
      <c r="E2" s="8">
        <v>5</v>
      </c>
      <c r="F2" s="8">
        <v>6</v>
      </c>
      <c r="G2" s="8">
        <v>7</v>
      </c>
      <c r="H2" s="8">
        <v>8</v>
      </c>
      <c r="I2" s="8">
        <v>9</v>
      </c>
      <c r="J2" s="8">
        <v>0</v>
      </c>
      <c r="K2" s="8">
        <v>1</v>
      </c>
      <c r="L2" s="8">
        <v>2</v>
      </c>
      <c r="M2" s="8">
        <v>3</v>
      </c>
      <c r="N2" s="8">
        <v>4</v>
      </c>
      <c r="O2" s="8">
        <v>5</v>
      </c>
      <c r="P2" s="8">
        <v>6</v>
      </c>
      <c r="Q2" s="8">
        <v>7</v>
      </c>
      <c r="R2" s="8">
        <v>8</v>
      </c>
      <c r="S2" s="8">
        <v>9</v>
      </c>
      <c r="T2" s="8">
        <v>0</v>
      </c>
      <c r="U2" s="8">
        <v>1</v>
      </c>
      <c r="V2" s="8">
        <v>2</v>
      </c>
      <c r="W2" s="8">
        <v>3</v>
      </c>
      <c r="X2" s="8">
        <v>4</v>
      </c>
      <c r="Y2" s="8">
        <v>5</v>
      </c>
      <c r="Z2" s="8">
        <v>6</v>
      </c>
      <c r="AA2" s="8">
        <v>7</v>
      </c>
      <c r="AB2" s="8">
        <v>8</v>
      </c>
      <c r="AC2" s="8">
        <v>9</v>
      </c>
      <c r="AD2" s="8">
        <v>0</v>
      </c>
      <c r="AE2" s="8">
        <v>1</v>
      </c>
      <c r="AF2" s="8">
        <v>2</v>
      </c>
      <c r="AG2" s="8">
        <v>3</v>
      </c>
      <c r="AH2" s="8">
        <v>4</v>
      </c>
      <c r="AI2" s="8">
        <v>5</v>
      </c>
      <c r="AJ2" s="8">
        <v>6</v>
      </c>
      <c r="AK2" s="8">
        <v>7</v>
      </c>
      <c r="AL2" s="8">
        <v>8</v>
      </c>
      <c r="AM2" s="8">
        <v>9</v>
      </c>
      <c r="AN2" s="8">
        <v>0</v>
      </c>
      <c r="AO2" s="8">
        <v>1</v>
      </c>
      <c r="AP2" s="8">
        <v>2</v>
      </c>
      <c r="AQ2" s="8">
        <v>3</v>
      </c>
      <c r="AR2" s="8">
        <v>4</v>
      </c>
      <c r="AS2" s="8">
        <v>5</v>
      </c>
      <c r="AT2" s="8">
        <v>6</v>
      </c>
      <c r="AU2" s="8">
        <v>7</v>
      </c>
      <c r="AV2" s="8">
        <v>8</v>
      </c>
      <c r="AW2" s="8">
        <v>9</v>
      </c>
      <c r="AX2" s="8">
        <v>0</v>
      </c>
      <c r="AY2" s="8">
        <v>1</v>
      </c>
      <c r="AZ2" s="8">
        <v>2</v>
      </c>
      <c r="BA2" s="8">
        <v>3</v>
      </c>
      <c r="BB2" s="8">
        <v>4</v>
      </c>
      <c r="BC2" s="8">
        <v>5</v>
      </c>
      <c r="BD2" s="8">
        <v>6</v>
      </c>
      <c r="BE2" s="8">
        <v>7</v>
      </c>
      <c r="BF2" s="8">
        <v>8</v>
      </c>
      <c r="BG2" s="8">
        <v>9</v>
      </c>
      <c r="BH2" s="8">
        <v>0</v>
      </c>
    </row>
  </sheetData>
  <mergeCells count="6">
    <mergeCell ref="AX1:BG1"/>
    <mergeCell ref="A1:I1"/>
    <mergeCell ref="J1:S1"/>
    <mergeCell ref="T1:AC1"/>
    <mergeCell ref="AD1:AM1"/>
    <mergeCell ref="AN1:AW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54"/>
  <sheetViews>
    <sheetView workbookViewId="0">
      <selection activeCell="R19" sqref="R19"/>
    </sheetView>
  </sheetViews>
  <sheetFormatPr defaultRowHeight="15"/>
  <cols>
    <col min="1" max="1" width="9.42578125" bestFit="1" customWidth="1"/>
    <col min="2" max="2" width="4" bestFit="1" customWidth="1"/>
    <col min="3" max="3" width="24.5703125" bestFit="1" customWidth="1"/>
    <col min="4" max="4" width="19.28515625" bestFit="1" customWidth="1"/>
    <col min="5" max="5" width="4" bestFit="1" customWidth="1"/>
    <col min="6" max="6" width="30.140625" bestFit="1" customWidth="1"/>
    <col min="7" max="7" width="4.5703125" bestFit="1" customWidth="1"/>
    <col min="8" max="8" width="5.5703125" bestFit="1" customWidth="1"/>
    <col min="9" max="9" width="6.28515625" bestFit="1" customWidth="1"/>
    <col min="10" max="10" width="5.28515625" bestFit="1" customWidth="1"/>
    <col min="11" max="11" width="25.5703125" bestFit="1" customWidth="1"/>
  </cols>
  <sheetData>
    <row r="1" spans="1:11">
      <c r="A1" t="s">
        <v>609</v>
      </c>
      <c r="B1" s="1">
        <v>298</v>
      </c>
      <c r="C1" s="5" t="s">
        <v>77</v>
      </c>
      <c r="D1" s="5" t="s">
        <v>180</v>
      </c>
      <c r="E1" s="9">
        <v>99</v>
      </c>
      <c r="F1" t="s">
        <v>401</v>
      </c>
      <c r="G1" s="4">
        <v>1.64</v>
      </c>
      <c r="H1" s="4">
        <v>10</v>
      </c>
      <c r="I1" s="4">
        <v>-4.4000000000000004</v>
      </c>
      <c r="J1" s="4">
        <v>-3</v>
      </c>
    </row>
    <row r="2" spans="1:11">
      <c r="B2" s="1">
        <v>299</v>
      </c>
      <c r="C2" s="5" t="s">
        <v>69</v>
      </c>
      <c r="D2" s="5" t="s">
        <v>264</v>
      </c>
      <c r="E2" s="9">
        <v>89</v>
      </c>
      <c r="F2" t="s">
        <v>391</v>
      </c>
      <c r="G2" s="4">
        <v>1.45</v>
      </c>
      <c r="H2" s="4">
        <v>10</v>
      </c>
      <c r="I2" s="4">
        <v>-4.4000000000000004</v>
      </c>
      <c r="J2" s="4">
        <v>-3</v>
      </c>
    </row>
    <row r="3" spans="1:11">
      <c r="B3" s="1">
        <v>301</v>
      </c>
      <c r="C3" s="5" t="s">
        <v>91</v>
      </c>
      <c r="D3" s="5" t="s">
        <v>209</v>
      </c>
      <c r="E3" s="9">
        <v>105</v>
      </c>
      <c r="F3" t="s">
        <v>407</v>
      </c>
      <c r="G3" s="4">
        <v>1.65</v>
      </c>
      <c r="H3" s="4">
        <v>10</v>
      </c>
      <c r="I3" s="4">
        <v>-1</v>
      </c>
      <c r="J3" s="4">
        <v>-3</v>
      </c>
    </row>
    <row r="4" spans="1:11">
      <c r="B4" s="1">
        <v>308</v>
      </c>
      <c r="C4" s="7" t="s">
        <v>32</v>
      </c>
      <c r="D4" s="7" t="s">
        <v>215</v>
      </c>
      <c r="E4" s="9">
        <v>91</v>
      </c>
      <c r="F4" t="s">
        <v>393</v>
      </c>
      <c r="G4" s="4">
        <v>2.38</v>
      </c>
      <c r="H4" s="4">
        <v>7.98</v>
      </c>
      <c r="I4" s="4">
        <v>-5.9</v>
      </c>
      <c r="J4" s="4">
        <v>-3</v>
      </c>
    </row>
    <row r="5" spans="1:11">
      <c r="B5" s="1">
        <v>330</v>
      </c>
      <c r="C5" s="5" t="s">
        <v>9</v>
      </c>
      <c r="D5" s="5" t="s">
        <v>192</v>
      </c>
      <c r="E5" s="9">
        <v>102</v>
      </c>
      <c r="F5" t="s">
        <v>404</v>
      </c>
      <c r="G5" s="4">
        <v>3.61</v>
      </c>
      <c r="H5" s="4">
        <v>10</v>
      </c>
      <c r="I5" s="4">
        <v>-11.4</v>
      </c>
      <c r="J5" s="4">
        <v>-3</v>
      </c>
    </row>
    <row r="6" spans="1:11">
      <c r="B6" s="1">
        <v>364</v>
      </c>
      <c r="C6" s="5" t="s">
        <v>301</v>
      </c>
      <c r="D6" s="5" t="s">
        <v>279</v>
      </c>
      <c r="E6" s="9">
        <v>46</v>
      </c>
      <c r="F6" t="s">
        <v>348</v>
      </c>
      <c r="G6" s="4">
        <v>3.39</v>
      </c>
      <c r="H6" s="4">
        <v>6</v>
      </c>
      <c r="I6" s="4">
        <v>-2.1</v>
      </c>
      <c r="J6" s="4">
        <v>-3</v>
      </c>
    </row>
    <row r="7" spans="1:11">
      <c r="B7" s="1">
        <v>381</v>
      </c>
      <c r="C7" s="5" t="s">
        <v>21</v>
      </c>
      <c r="D7" s="5" t="s">
        <v>203</v>
      </c>
      <c r="E7" s="9">
        <v>83</v>
      </c>
      <c r="F7" t="s">
        <v>385</v>
      </c>
      <c r="G7" s="4">
        <v>1.71</v>
      </c>
      <c r="H7" s="4">
        <v>10</v>
      </c>
      <c r="I7" s="4">
        <v>3.1</v>
      </c>
      <c r="J7" s="4">
        <v>-3</v>
      </c>
    </row>
    <row r="8" spans="1:11">
      <c r="B8" s="1">
        <v>383</v>
      </c>
      <c r="C8" s="7" t="s">
        <v>23</v>
      </c>
      <c r="D8" s="7" t="s">
        <v>205</v>
      </c>
      <c r="E8" s="9">
        <v>94</v>
      </c>
      <c r="F8" t="s">
        <v>396</v>
      </c>
      <c r="G8" s="4">
        <v>1.71</v>
      </c>
      <c r="H8" s="4">
        <v>10</v>
      </c>
      <c r="I8" s="4">
        <v>-2.9</v>
      </c>
      <c r="J8" s="4">
        <v>-3</v>
      </c>
    </row>
    <row r="10" spans="1:11">
      <c r="A10" t="s">
        <v>610</v>
      </c>
      <c r="B10" s="1">
        <v>261</v>
      </c>
      <c r="C10" s="7" t="s">
        <v>13</v>
      </c>
      <c r="D10" s="7" t="s">
        <v>196</v>
      </c>
      <c r="E10" s="9">
        <v>103</v>
      </c>
      <c r="F10" t="s">
        <v>405</v>
      </c>
      <c r="G10" s="4">
        <v>3.62</v>
      </c>
      <c r="H10" s="4">
        <v>5</v>
      </c>
      <c r="I10" s="4">
        <v>0</v>
      </c>
      <c r="J10" s="4">
        <v>-3</v>
      </c>
    </row>
    <row r="11" spans="1:11">
      <c r="B11" s="1">
        <v>297</v>
      </c>
      <c r="C11" s="5" t="s">
        <v>43</v>
      </c>
      <c r="D11" s="5" t="s">
        <v>226</v>
      </c>
      <c r="E11" s="9">
        <v>103</v>
      </c>
      <c r="F11" t="s">
        <v>405</v>
      </c>
      <c r="G11" s="4">
        <v>2</v>
      </c>
      <c r="H11" s="4">
        <v>10</v>
      </c>
      <c r="I11" s="4">
        <v>-0.9</v>
      </c>
      <c r="J11" s="4">
        <v>-3</v>
      </c>
    </row>
    <row r="12" spans="1:11">
      <c r="B12" s="1">
        <v>302</v>
      </c>
      <c r="C12" s="5" t="s">
        <v>79</v>
      </c>
      <c r="D12" s="5" t="s">
        <v>184</v>
      </c>
      <c r="E12" s="9">
        <v>91</v>
      </c>
      <c r="F12" t="s">
        <v>393</v>
      </c>
      <c r="G12" s="4">
        <v>4</v>
      </c>
      <c r="H12" s="4">
        <v>10</v>
      </c>
      <c r="I12" s="4">
        <v>-5.3</v>
      </c>
      <c r="J12" s="4">
        <v>-3</v>
      </c>
    </row>
    <row r="13" spans="1:11">
      <c r="B13" s="1">
        <v>309</v>
      </c>
      <c r="C13" s="5" t="s">
        <v>75</v>
      </c>
      <c r="D13" s="5" t="s">
        <v>275</v>
      </c>
      <c r="E13" s="9">
        <v>98</v>
      </c>
      <c r="F13" t="s">
        <v>400</v>
      </c>
      <c r="G13" s="4">
        <v>2.9</v>
      </c>
      <c r="H13" s="4">
        <v>10</v>
      </c>
      <c r="I13" s="4">
        <v>-0.7</v>
      </c>
      <c r="J13" s="4">
        <v>-3</v>
      </c>
    </row>
    <row r="14" spans="1:11">
      <c r="B14" s="1">
        <v>323</v>
      </c>
      <c r="C14" s="5" t="s">
        <v>0</v>
      </c>
      <c r="D14" s="5" t="s">
        <v>175</v>
      </c>
      <c r="E14" s="9">
        <v>101</v>
      </c>
      <c r="F14" t="s">
        <v>403</v>
      </c>
      <c r="G14" s="4">
        <v>2</v>
      </c>
      <c r="H14" s="4">
        <v>10</v>
      </c>
      <c r="I14" s="4">
        <v>-9.1</v>
      </c>
      <c r="J14" s="4">
        <v>-3</v>
      </c>
      <c r="K14" t="s">
        <v>510</v>
      </c>
    </row>
    <row r="15" spans="1:11">
      <c r="B15" s="1">
        <v>376</v>
      </c>
      <c r="C15" s="5" t="s">
        <v>68</v>
      </c>
      <c r="D15" s="5" t="s">
        <v>263</v>
      </c>
      <c r="E15" s="9">
        <v>95</v>
      </c>
      <c r="F15" t="s">
        <v>397</v>
      </c>
      <c r="G15" s="4">
        <v>1</v>
      </c>
      <c r="H15" s="4">
        <v>10</v>
      </c>
      <c r="I15" s="4">
        <v>3.5</v>
      </c>
      <c r="J15" s="4">
        <v>-3</v>
      </c>
    </row>
    <row r="17" spans="1:11">
      <c r="A17" t="s">
        <v>611</v>
      </c>
      <c r="B17" s="1">
        <v>271</v>
      </c>
      <c r="C17" s="5" t="s">
        <v>24</v>
      </c>
      <c r="D17" s="5" t="s">
        <v>206</v>
      </c>
      <c r="E17" s="9">
        <v>108</v>
      </c>
      <c r="F17" t="s">
        <v>410</v>
      </c>
      <c r="G17" s="4">
        <v>3.51</v>
      </c>
      <c r="H17" s="4">
        <v>3</v>
      </c>
      <c r="I17" s="4">
        <v>5.0999999999999996</v>
      </c>
      <c r="J17" s="4">
        <v>-3</v>
      </c>
      <c r="K17" t="s">
        <v>510</v>
      </c>
    </row>
    <row r="18" spans="1:11">
      <c r="B18" s="1">
        <v>324</v>
      </c>
      <c r="C18" s="5" t="s">
        <v>1</v>
      </c>
      <c r="D18" s="5" t="s">
        <v>176</v>
      </c>
      <c r="E18" s="9">
        <v>102</v>
      </c>
      <c r="F18" t="s">
        <v>404</v>
      </c>
      <c r="G18" s="4">
        <v>2.21</v>
      </c>
      <c r="H18" s="4">
        <v>10</v>
      </c>
      <c r="I18" s="4">
        <v>-7.6</v>
      </c>
      <c r="J18" s="4">
        <v>-3</v>
      </c>
    </row>
    <row r="19" spans="1:11">
      <c r="B19" s="1">
        <v>327</v>
      </c>
      <c r="C19" s="7" t="s">
        <v>7</v>
      </c>
      <c r="D19" s="7" t="s">
        <v>189</v>
      </c>
      <c r="E19" s="9">
        <v>103</v>
      </c>
      <c r="F19" t="s">
        <v>405</v>
      </c>
      <c r="G19" s="4">
        <v>0.99</v>
      </c>
      <c r="H19" s="4">
        <v>9</v>
      </c>
      <c r="I19" s="4">
        <v>-6.6</v>
      </c>
      <c r="J19" s="4">
        <v>-3</v>
      </c>
    </row>
    <row r="20" spans="1:11">
      <c r="B20" s="1">
        <v>341</v>
      </c>
      <c r="C20" s="7" t="s">
        <v>6</v>
      </c>
      <c r="D20" s="7" t="s">
        <v>188</v>
      </c>
      <c r="E20" s="9">
        <v>37</v>
      </c>
      <c r="F20" t="s">
        <v>339</v>
      </c>
      <c r="G20" s="4">
        <v>5.79</v>
      </c>
      <c r="H20" s="4">
        <v>5</v>
      </c>
      <c r="I20" s="4">
        <v>1.6</v>
      </c>
      <c r="J20" s="4">
        <v>-3</v>
      </c>
    </row>
    <row r="21" spans="1:11">
      <c r="B21" s="1">
        <v>378</v>
      </c>
      <c r="C21" s="7" t="s">
        <v>76</v>
      </c>
      <c r="D21" s="7" t="s">
        <v>276</v>
      </c>
      <c r="E21" s="9">
        <v>103</v>
      </c>
      <c r="F21" t="s">
        <v>405</v>
      </c>
      <c r="G21" s="4">
        <v>2.71</v>
      </c>
      <c r="H21" s="4">
        <v>10</v>
      </c>
      <c r="I21" s="4">
        <v>-2.7</v>
      </c>
      <c r="J21" s="4">
        <v>-3</v>
      </c>
    </row>
    <row r="22" spans="1:11">
      <c r="B22" s="1">
        <v>380</v>
      </c>
      <c r="C22" s="5" t="s">
        <v>73</v>
      </c>
      <c r="D22" s="5" t="s">
        <v>268</v>
      </c>
      <c r="E22" s="9">
        <v>56</v>
      </c>
      <c r="F22" t="s">
        <v>358</v>
      </c>
      <c r="G22" s="4">
        <v>5.58</v>
      </c>
      <c r="H22" s="4">
        <v>2.5</v>
      </c>
      <c r="I22" s="4">
        <v>0</v>
      </c>
      <c r="J22" s="4">
        <v>-3</v>
      </c>
    </row>
    <row r="24" spans="1:11">
      <c r="A24" t="s">
        <v>612</v>
      </c>
      <c r="B24" s="1">
        <v>260</v>
      </c>
      <c r="C24" s="5" t="s">
        <v>603</v>
      </c>
      <c r="D24" s="5" t="s">
        <v>218</v>
      </c>
      <c r="E24" s="9">
        <v>44</v>
      </c>
      <c r="F24" t="s">
        <v>346</v>
      </c>
      <c r="G24" s="4">
        <v>3.75</v>
      </c>
      <c r="H24" s="4">
        <v>3</v>
      </c>
      <c r="I24" s="4">
        <v>0</v>
      </c>
      <c r="J24" s="4">
        <v>-3</v>
      </c>
    </row>
    <row r="25" spans="1:11">
      <c r="B25" s="1">
        <v>268</v>
      </c>
      <c r="C25" s="7" t="s">
        <v>18</v>
      </c>
      <c r="D25" s="7" t="s">
        <v>292</v>
      </c>
      <c r="E25" s="9">
        <v>44</v>
      </c>
      <c r="F25" t="s">
        <v>346</v>
      </c>
      <c r="G25" s="4">
        <v>2.94</v>
      </c>
      <c r="H25" s="4">
        <v>5</v>
      </c>
      <c r="I25" s="4">
        <v>-4.8</v>
      </c>
      <c r="J25" s="4">
        <v>-3</v>
      </c>
    </row>
    <row r="26" spans="1:11">
      <c r="B26" s="1">
        <v>270</v>
      </c>
      <c r="C26" s="7" t="s">
        <v>16</v>
      </c>
      <c r="D26" s="7" t="s">
        <v>200</v>
      </c>
      <c r="E26" s="9">
        <v>108</v>
      </c>
      <c r="F26" t="s">
        <v>410</v>
      </c>
      <c r="G26" s="4">
        <v>3.44</v>
      </c>
      <c r="H26" s="4">
        <v>3.5</v>
      </c>
      <c r="I26" s="4">
        <v>3.1</v>
      </c>
      <c r="J26" s="4">
        <v>-3</v>
      </c>
    </row>
    <row r="27" spans="1:11">
      <c r="B27" s="1">
        <v>273</v>
      </c>
      <c r="C27" s="7" t="s">
        <v>49</v>
      </c>
      <c r="D27" s="7" t="s">
        <v>235</v>
      </c>
      <c r="E27" s="9">
        <v>44</v>
      </c>
      <c r="F27" t="s">
        <v>346</v>
      </c>
      <c r="G27" s="4">
        <v>2.19</v>
      </c>
      <c r="H27" s="4">
        <v>3</v>
      </c>
      <c r="I27" s="4">
        <v>3</v>
      </c>
      <c r="J27" s="4">
        <v>-3</v>
      </c>
    </row>
    <row r="28" spans="1:11">
      <c r="B28" s="1">
        <v>274</v>
      </c>
      <c r="C28" s="7" t="s">
        <v>83</v>
      </c>
      <c r="D28" s="7" t="s">
        <v>236</v>
      </c>
      <c r="E28" s="9">
        <v>108</v>
      </c>
      <c r="F28" t="s">
        <v>410</v>
      </c>
      <c r="G28" s="4">
        <v>3.94</v>
      </c>
      <c r="H28" s="4">
        <v>3</v>
      </c>
      <c r="I28" s="4">
        <v>3</v>
      </c>
      <c r="J28" s="4">
        <v>-3</v>
      </c>
    </row>
    <row r="29" spans="1:11">
      <c r="B29" s="1">
        <v>289</v>
      </c>
      <c r="C29" s="5" t="s">
        <v>42</v>
      </c>
      <c r="D29" s="5" t="s">
        <v>220</v>
      </c>
      <c r="E29" s="9">
        <v>101</v>
      </c>
      <c r="F29" t="s">
        <v>403</v>
      </c>
      <c r="G29" s="4">
        <v>4.71</v>
      </c>
      <c r="H29" s="4">
        <v>4</v>
      </c>
      <c r="I29" s="4">
        <v>4.9000000000000004</v>
      </c>
      <c r="J29" s="4">
        <v>-3</v>
      </c>
      <c r="K29" t="s">
        <v>580</v>
      </c>
    </row>
    <row r="30" spans="1:11">
      <c r="B30" s="1">
        <v>290</v>
      </c>
      <c r="C30" s="5" t="s">
        <v>36</v>
      </c>
      <c r="D30" s="5" t="s">
        <v>221</v>
      </c>
      <c r="E30" s="9">
        <v>43</v>
      </c>
      <c r="F30" t="s">
        <v>345</v>
      </c>
      <c r="G30" s="4">
        <v>3.66</v>
      </c>
      <c r="H30" s="4">
        <v>10</v>
      </c>
      <c r="I30" s="4">
        <v>-4.7</v>
      </c>
      <c r="J30" s="4">
        <v>-3</v>
      </c>
    </row>
    <row r="31" spans="1:11">
      <c r="B31" s="1">
        <v>314</v>
      </c>
      <c r="C31" s="7" t="s">
        <v>85</v>
      </c>
      <c r="D31" s="7" t="s">
        <v>230</v>
      </c>
      <c r="E31" s="9">
        <v>44</v>
      </c>
      <c r="F31" t="s">
        <v>346</v>
      </c>
      <c r="G31" s="4">
        <v>4.25</v>
      </c>
      <c r="H31" s="4">
        <v>3.5</v>
      </c>
      <c r="I31" s="4">
        <v>-1.2</v>
      </c>
      <c r="J31" s="4">
        <v>-3</v>
      </c>
      <c r="K31" t="s">
        <v>510</v>
      </c>
    </row>
    <row r="32" spans="1:11">
      <c r="B32" s="1">
        <v>325</v>
      </c>
      <c r="C32" s="7" t="s">
        <v>12</v>
      </c>
      <c r="D32" s="7" t="s">
        <v>195</v>
      </c>
      <c r="E32" s="9">
        <v>108</v>
      </c>
      <c r="F32" t="s">
        <v>410</v>
      </c>
      <c r="G32" s="4">
        <v>2.25</v>
      </c>
      <c r="H32" s="4">
        <v>3</v>
      </c>
      <c r="I32" s="4">
        <v>-0.5</v>
      </c>
      <c r="J32" s="4">
        <v>-3</v>
      </c>
    </row>
    <row r="33" spans="1:11">
      <c r="B33" s="1">
        <v>332</v>
      </c>
      <c r="C33" s="7" t="s">
        <v>171</v>
      </c>
      <c r="D33" s="7" t="s">
        <v>288</v>
      </c>
      <c r="E33" s="9">
        <v>108</v>
      </c>
      <c r="F33" t="s">
        <v>410</v>
      </c>
      <c r="G33" s="4">
        <v>1</v>
      </c>
      <c r="H33" s="4">
        <v>3.5</v>
      </c>
      <c r="I33" s="4">
        <v>-2</v>
      </c>
      <c r="J33" s="4">
        <v>-3</v>
      </c>
    </row>
    <row r="34" spans="1:11">
      <c r="B34" s="1">
        <v>333</v>
      </c>
      <c r="C34" s="5" t="s">
        <v>172</v>
      </c>
      <c r="D34" s="5" t="s">
        <v>289</v>
      </c>
      <c r="E34" s="9">
        <v>108</v>
      </c>
      <c r="F34" t="s">
        <v>410</v>
      </c>
      <c r="G34" s="4">
        <v>3</v>
      </c>
      <c r="H34" s="4">
        <v>3.5</v>
      </c>
      <c r="I34" s="4">
        <v>-1</v>
      </c>
      <c r="J34" s="4">
        <v>-3</v>
      </c>
    </row>
    <row r="35" spans="1:11">
      <c r="B35" s="1">
        <v>334</v>
      </c>
      <c r="C35" s="5" t="s">
        <v>173</v>
      </c>
      <c r="D35" s="5" t="s">
        <v>290</v>
      </c>
      <c r="E35" s="9">
        <v>108</v>
      </c>
      <c r="F35" t="s">
        <v>410</v>
      </c>
      <c r="G35" s="4">
        <v>1</v>
      </c>
      <c r="H35" s="4">
        <v>3.5</v>
      </c>
      <c r="I35" s="4">
        <v>-1</v>
      </c>
      <c r="J35" s="4">
        <v>-3</v>
      </c>
    </row>
    <row r="36" spans="1:11">
      <c r="B36" s="1">
        <v>336</v>
      </c>
      <c r="C36" s="7" t="s">
        <v>607</v>
      </c>
      <c r="D36" s="7" t="s">
        <v>245</v>
      </c>
      <c r="E36" s="9">
        <v>103</v>
      </c>
      <c r="F36" t="s">
        <v>405</v>
      </c>
      <c r="G36" s="4">
        <v>2.72</v>
      </c>
      <c r="H36" s="4">
        <v>10</v>
      </c>
      <c r="I36" s="4">
        <v>-5</v>
      </c>
      <c r="J36" s="4">
        <v>-3</v>
      </c>
    </row>
    <row r="37" spans="1:11">
      <c r="B37" s="1">
        <v>338</v>
      </c>
      <c r="C37" s="5" t="s">
        <v>606</v>
      </c>
      <c r="D37" s="5" t="s">
        <v>246</v>
      </c>
      <c r="E37" s="9">
        <v>103</v>
      </c>
      <c r="F37" t="s">
        <v>405</v>
      </c>
      <c r="G37" s="4">
        <v>4.2699999999999996</v>
      </c>
      <c r="H37" s="4">
        <v>10</v>
      </c>
      <c r="I37" s="4">
        <v>-5</v>
      </c>
      <c r="J37" s="4">
        <v>-3</v>
      </c>
    </row>
    <row r="39" spans="1:11">
      <c r="A39" t="s">
        <v>613</v>
      </c>
      <c r="B39" s="1">
        <v>258</v>
      </c>
      <c r="C39" s="7" t="s">
        <v>34</v>
      </c>
      <c r="D39" s="7" t="s">
        <v>219</v>
      </c>
      <c r="E39" s="9">
        <v>44</v>
      </c>
      <c r="F39" t="s">
        <v>346</v>
      </c>
      <c r="G39" s="4">
        <v>2.79</v>
      </c>
      <c r="H39" s="4">
        <v>3.5</v>
      </c>
      <c r="I39" s="4">
        <v>3.2</v>
      </c>
      <c r="J39" s="4">
        <v>-3</v>
      </c>
    </row>
    <row r="40" spans="1:11">
      <c r="B40" s="1">
        <v>277</v>
      </c>
      <c r="C40" s="5" t="s">
        <v>28</v>
      </c>
      <c r="D40" s="5" t="s">
        <v>214</v>
      </c>
      <c r="E40" s="9">
        <v>108</v>
      </c>
      <c r="F40" t="s">
        <v>410</v>
      </c>
      <c r="G40" s="4">
        <v>2.09</v>
      </c>
      <c r="H40" s="4">
        <v>3</v>
      </c>
      <c r="I40" s="4">
        <v>3.9</v>
      </c>
      <c r="J40" s="4">
        <v>-3</v>
      </c>
    </row>
    <row r="41" spans="1:11">
      <c r="B41" s="1">
        <v>278</v>
      </c>
      <c r="C41" s="7" t="s">
        <v>25</v>
      </c>
      <c r="D41" s="7" t="s">
        <v>207</v>
      </c>
      <c r="E41" s="9">
        <v>43</v>
      </c>
      <c r="F41" t="s">
        <v>345</v>
      </c>
      <c r="G41" s="4">
        <v>1.84</v>
      </c>
      <c r="H41" s="4">
        <v>3</v>
      </c>
      <c r="I41" s="4">
        <v>2.1</v>
      </c>
      <c r="J41" s="4">
        <v>-3</v>
      </c>
    </row>
    <row r="42" spans="1:11">
      <c r="B42" s="1">
        <v>283</v>
      </c>
      <c r="C42" s="7" t="s">
        <v>33</v>
      </c>
      <c r="D42" s="7" t="s">
        <v>216</v>
      </c>
      <c r="E42" s="9">
        <v>108</v>
      </c>
      <c r="F42" t="s">
        <v>410</v>
      </c>
      <c r="G42" s="4">
        <v>2.93</v>
      </c>
      <c r="H42" s="4">
        <v>3</v>
      </c>
      <c r="I42" s="4">
        <v>10</v>
      </c>
      <c r="J42" s="4">
        <v>-3</v>
      </c>
      <c r="K42" t="s">
        <v>510</v>
      </c>
    </row>
    <row r="43" spans="1:11">
      <c r="B43" s="1">
        <v>286</v>
      </c>
      <c r="C43" s="7" t="s">
        <v>82</v>
      </c>
      <c r="D43" s="7" t="s">
        <v>179</v>
      </c>
      <c r="E43" s="9">
        <v>44</v>
      </c>
      <c r="F43" t="s">
        <v>346</v>
      </c>
      <c r="G43" s="4">
        <v>1.67</v>
      </c>
      <c r="H43" s="4">
        <v>3</v>
      </c>
      <c r="I43" s="4">
        <v>1</v>
      </c>
      <c r="J43" s="4">
        <v>-3</v>
      </c>
    </row>
    <row r="44" spans="1:11">
      <c r="B44" s="1">
        <v>287</v>
      </c>
      <c r="C44" s="5" t="s">
        <v>41</v>
      </c>
      <c r="D44" s="5" t="s">
        <v>41</v>
      </c>
      <c r="E44" s="9">
        <v>49</v>
      </c>
      <c r="F44" t="s">
        <v>351</v>
      </c>
      <c r="G44" s="4">
        <v>2.0099999999999998</v>
      </c>
      <c r="H44" s="4">
        <v>3.5</v>
      </c>
      <c r="I44" s="4">
        <v>2</v>
      </c>
      <c r="J44" s="4">
        <v>-3</v>
      </c>
    </row>
    <row r="45" spans="1:11">
      <c r="B45" s="1">
        <v>291</v>
      </c>
      <c r="C45" s="5" t="s">
        <v>37</v>
      </c>
      <c r="D45" s="5" t="s">
        <v>222</v>
      </c>
      <c r="E45" s="9">
        <v>44</v>
      </c>
      <c r="F45" t="s">
        <v>346</v>
      </c>
      <c r="G45" s="4">
        <v>4.5199999999999996</v>
      </c>
      <c r="H45" s="4">
        <v>3</v>
      </c>
      <c r="I45" s="4">
        <v>0.9</v>
      </c>
      <c r="J45" s="4">
        <v>-3</v>
      </c>
      <c r="K45" t="s">
        <v>514</v>
      </c>
    </row>
    <row r="46" spans="1:11">
      <c r="B46" s="1">
        <v>292</v>
      </c>
      <c r="C46" s="5" t="s">
        <v>38</v>
      </c>
      <c r="D46" s="5" t="s">
        <v>223</v>
      </c>
      <c r="E46" s="9">
        <v>44</v>
      </c>
      <c r="F46" t="s">
        <v>346</v>
      </c>
      <c r="G46" s="4">
        <v>2.83</v>
      </c>
      <c r="H46" s="4">
        <v>3.5</v>
      </c>
      <c r="I46" s="4">
        <v>0.9</v>
      </c>
      <c r="J46" s="4">
        <v>-3</v>
      </c>
      <c r="K46" t="s">
        <v>515</v>
      </c>
    </row>
    <row r="47" spans="1:11">
      <c r="B47" s="1">
        <v>293</v>
      </c>
      <c r="C47" s="5" t="s">
        <v>39</v>
      </c>
      <c r="D47" s="5" t="s">
        <v>224</v>
      </c>
      <c r="E47" s="9">
        <v>43</v>
      </c>
      <c r="F47" t="s">
        <v>345</v>
      </c>
      <c r="G47" s="4">
        <v>1.83</v>
      </c>
      <c r="H47" s="4">
        <v>3</v>
      </c>
      <c r="I47" s="4">
        <v>-1.6</v>
      </c>
      <c r="J47" s="4">
        <v>-3</v>
      </c>
    </row>
    <row r="48" spans="1:11">
      <c r="B48" s="1">
        <v>294</v>
      </c>
      <c r="C48" s="5" t="s">
        <v>536</v>
      </c>
      <c r="D48" s="5" t="s">
        <v>537</v>
      </c>
      <c r="E48" s="9"/>
      <c r="G48" s="4">
        <v>0.98</v>
      </c>
      <c r="H48" s="4">
        <v>3</v>
      </c>
      <c r="I48" s="4">
        <v>2.8</v>
      </c>
      <c r="J48" s="4">
        <v>-3</v>
      </c>
    </row>
    <row r="49" spans="2:10">
      <c r="B49" s="1">
        <v>345</v>
      </c>
      <c r="C49" s="7" t="s">
        <v>90</v>
      </c>
      <c r="D49" s="7" t="s">
        <v>252</v>
      </c>
      <c r="E49" s="9">
        <v>43</v>
      </c>
      <c r="F49" t="s">
        <v>345</v>
      </c>
      <c r="G49" s="4">
        <v>4.21</v>
      </c>
      <c r="H49" s="4">
        <v>2.5</v>
      </c>
      <c r="I49" s="4">
        <v>2.6</v>
      </c>
      <c r="J49" s="4">
        <v>-3</v>
      </c>
    </row>
    <row r="50" spans="2:10">
      <c r="B50" s="1">
        <v>356</v>
      </c>
      <c r="C50" s="5" t="s">
        <v>506</v>
      </c>
      <c r="D50" s="5" t="s">
        <v>283</v>
      </c>
      <c r="E50" s="9">
        <v>108</v>
      </c>
      <c r="F50" t="s">
        <v>410</v>
      </c>
      <c r="G50" s="4">
        <v>3.16</v>
      </c>
      <c r="H50" s="4">
        <v>3.5</v>
      </c>
      <c r="I50" s="4">
        <v>2.7</v>
      </c>
      <c r="J50" s="4">
        <v>-3</v>
      </c>
    </row>
    <row r="51" spans="2:10">
      <c r="B51" s="1">
        <v>357</v>
      </c>
      <c r="C51" s="7" t="s">
        <v>507</v>
      </c>
      <c r="D51" s="7" t="s">
        <v>284</v>
      </c>
      <c r="E51" s="9">
        <v>108</v>
      </c>
      <c r="F51" t="s">
        <v>410</v>
      </c>
      <c r="G51" s="4">
        <v>3.16</v>
      </c>
      <c r="H51" s="4">
        <v>3.5</v>
      </c>
      <c r="I51" s="4">
        <v>2.7</v>
      </c>
      <c r="J51" s="4">
        <v>-3</v>
      </c>
    </row>
    <row r="52" spans="2:10">
      <c r="B52" s="1">
        <v>370</v>
      </c>
      <c r="C52" s="5" t="s">
        <v>62</v>
      </c>
      <c r="D52" s="5" t="s">
        <v>258</v>
      </c>
      <c r="E52" s="9">
        <v>108</v>
      </c>
      <c r="F52" t="s">
        <v>410</v>
      </c>
      <c r="G52" s="4">
        <v>1.1299999999999999</v>
      </c>
      <c r="H52" s="4">
        <v>3</v>
      </c>
      <c r="I52" s="4">
        <v>-3.7</v>
      </c>
      <c r="J52" s="4">
        <v>-3</v>
      </c>
    </row>
    <row r="53" spans="2:10">
      <c r="B53" s="1">
        <v>373</v>
      </c>
      <c r="C53" s="7" t="s">
        <v>65</v>
      </c>
      <c r="D53" s="7" t="s">
        <v>261</v>
      </c>
      <c r="E53" s="9">
        <v>108</v>
      </c>
      <c r="F53" t="s">
        <v>410</v>
      </c>
      <c r="G53" s="4">
        <v>2.6</v>
      </c>
      <c r="H53" s="4">
        <v>3</v>
      </c>
      <c r="I53" s="4">
        <v>2.1</v>
      </c>
      <c r="J53" s="4">
        <v>-3</v>
      </c>
    </row>
    <row r="54" spans="2:10">
      <c r="E54" s="9"/>
      <c r="G54" s="4"/>
      <c r="H54" s="4"/>
      <c r="I54" s="4"/>
      <c r="J5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Cabs</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Fluxys</dc:creator>
  <cp:lastModifiedBy>Fluxys</cp:lastModifiedBy>
  <dcterms:created xsi:type="dcterms:W3CDTF">2012-12-31T14:24:47Z</dcterms:created>
  <dcterms:modified xsi:type="dcterms:W3CDTF">2013-08-29T18:52:00Z</dcterms:modified>
</cp:coreProperties>
</file>